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CorsiDocenzaUniba\TLB\Materiale\"/>
    </mc:Choice>
  </mc:AlternateContent>
  <xr:revisionPtr revIDLastSave="0" documentId="13_ncr:1_{16EE7845-1B73-4BDE-89B5-787CF7FB9C71}" xr6:coauthVersionLast="44" xr6:coauthVersionMax="44" xr10:uidLastSave="{00000000-0000-0000-0000-000000000000}"/>
  <bookViews>
    <workbookView xWindow="22932" yWindow="-108" windowWidth="23256" windowHeight="14616" tabRatio="484" xr2:uid="{9CA75AC8-04D6-4931-8C6F-798BF00B4124}"/>
  </bookViews>
  <sheets>
    <sheet name="Dati" sheetId="10" r:id="rId1"/>
    <sheet name="Curve ROC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1" l="1"/>
  <c r="C32" i="11"/>
  <c r="D26" i="11"/>
  <c r="G24" i="11" s="1"/>
  <c r="C26" i="11"/>
  <c r="D20" i="11"/>
  <c r="C20" i="11"/>
  <c r="D14" i="11"/>
  <c r="C14" i="11"/>
  <c r="G30" i="11"/>
  <c r="G12" i="11"/>
  <c r="G6" i="11"/>
  <c r="D8" i="11"/>
  <c r="C8" i="11"/>
  <c r="AX119" i="10"/>
  <c r="AS119" i="10"/>
  <c r="AN119" i="10"/>
  <c r="AI119" i="10"/>
  <c r="AD119" i="10"/>
  <c r="AX118" i="10"/>
  <c r="AS118" i="10"/>
  <c r="AN118" i="10"/>
  <c r="AI118" i="10"/>
  <c r="AD118" i="10"/>
  <c r="AX117" i="10"/>
  <c r="AS117" i="10"/>
  <c r="AN117" i="10"/>
  <c r="AI117" i="10"/>
  <c r="AD117" i="10"/>
  <c r="AX116" i="10"/>
  <c r="AS116" i="10"/>
  <c r="AN116" i="10"/>
  <c r="AI116" i="10"/>
  <c r="AD116" i="10"/>
  <c r="AX114" i="10"/>
  <c r="AY113" i="10"/>
  <c r="AY114" i="10"/>
  <c r="AX113" i="10"/>
  <c r="AS114" i="10"/>
  <c r="AT113" i="10"/>
  <c r="AT114" i="10"/>
  <c r="AS113" i="10"/>
  <c r="AN114" i="10"/>
  <c r="AO113" i="10"/>
  <c r="AO114" i="10"/>
  <c r="AN113" i="10"/>
  <c r="AI114" i="10"/>
  <c r="AJ113" i="10"/>
  <c r="AJ114" i="10"/>
  <c r="AI113" i="10"/>
  <c r="AD114" i="10"/>
  <c r="AE113" i="10"/>
  <c r="AE114" i="10"/>
  <c r="AD113" i="10"/>
  <c r="G18" i="11" l="1"/>
  <c r="AV109" i="10" l="1"/>
  <c r="AQ109" i="10"/>
  <c r="AL109" i="10"/>
  <c r="AG109" i="10"/>
  <c r="AB109" i="10"/>
  <c r="AB3" i="10"/>
  <c r="AG107" i="10"/>
  <c r="AL107" i="10"/>
  <c r="AQ107" i="10"/>
  <c r="AV107" i="10"/>
  <c r="AB107" i="10"/>
  <c r="G5" i="10"/>
  <c r="H5" i="10"/>
  <c r="I5" i="10"/>
  <c r="J5" i="10"/>
  <c r="K5" i="10"/>
  <c r="E5" i="10"/>
  <c r="E6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AY6" i="10" l="1"/>
  <c r="AY7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Y99" i="10"/>
  <c r="AY100" i="10"/>
  <c r="AY101" i="10"/>
  <c r="AY102" i="10"/>
  <c r="AY103" i="10"/>
  <c r="AY104" i="10"/>
  <c r="AX6" i="10"/>
  <c r="AX7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X99" i="10"/>
  <c r="AX100" i="10"/>
  <c r="AX101" i="10"/>
  <c r="AX102" i="10"/>
  <c r="AX103" i="10"/>
  <c r="AX104" i="10"/>
  <c r="AW6" i="10"/>
  <c r="AW7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W99" i="10"/>
  <c r="AW100" i="10"/>
  <c r="AW101" i="10"/>
  <c r="AW102" i="10"/>
  <c r="AW103" i="10"/>
  <c r="AW104" i="10"/>
  <c r="AV6" i="10"/>
  <c r="AV7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V99" i="10"/>
  <c r="AV100" i="10"/>
  <c r="AV101" i="10"/>
  <c r="AV102" i="10"/>
  <c r="AV103" i="10"/>
  <c r="AV104" i="10"/>
  <c r="AY5" i="10"/>
  <c r="AX5" i="10"/>
  <c r="AW5" i="10"/>
  <c r="AV5" i="10"/>
  <c r="AV3" i="10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T99" i="10"/>
  <c r="AT100" i="10"/>
  <c r="AT101" i="10"/>
  <c r="AT102" i="10"/>
  <c r="AT103" i="10"/>
  <c r="AT104" i="10"/>
  <c r="AS6" i="10"/>
  <c r="AS7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S99" i="10"/>
  <c r="AS100" i="10"/>
  <c r="AS101" i="10"/>
  <c r="AS102" i="10"/>
  <c r="AS103" i="10"/>
  <c r="AS104" i="10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R99" i="10"/>
  <c r="AR100" i="10"/>
  <c r="AR101" i="10"/>
  <c r="AR102" i="10"/>
  <c r="AR103" i="10"/>
  <c r="AR104" i="10"/>
  <c r="AQ6" i="10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Q99" i="10"/>
  <c r="AQ100" i="10"/>
  <c r="AQ101" i="10"/>
  <c r="AQ102" i="10"/>
  <c r="AQ103" i="10"/>
  <c r="AQ104" i="10"/>
  <c r="AT5" i="10"/>
  <c r="AS5" i="10"/>
  <c r="AR5" i="10"/>
  <c r="AQ5" i="10"/>
  <c r="AQ3" i="10"/>
  <c r="AO6" i="10"/>
  <c r="AO7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O99" i="10"/>
  <c r="AO100" i="10"/>
  <c r="AO101" i="10"/>
  <c r="AO102" i="10"/>
  <c r="AO103" i="10"/>
  <c r="AO104" i="10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N99" i="10"/>
  <c r="AN100" i="10"/>
  <c r="AN101" i="10"/>
  <c r="AN102" i="10"/>
  <c r="AN103" i="10"/>
  <c r="AN104" i="10"/>
  <c r="AM6" i="10"/>
  <c r="AM7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M99" i="10"/>
  <c r="AM100" i="10"/>
  <c r="AM101" i="10"/>
  <c r="AM102" i="10"/>
  <c r="AM103" i="10"/>
  <c r="AM104" i="10"/>
  <c r="AL6" i="10"/>
  <c r="AL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L99" i="10"/>
  <c r="AL100" i="10"/>
  <c r="AL101" i="10"/>
  <c r="AL102" i="10"/>
  <c r="AL103" i="10"/>
  <c r="AL104" i="10"/>
  <c r="AO5" i="10"/>
  <c r="AN5" i="10"/>
  <c r="AM5" i="10"/>
  <c r="AL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J99" i="10"/>
  <c r="AJ100" i="10"/>
  <c r="AJ101" i="10"/>
  <c r="AJ102" i="10"/>
  <c r="AJ103" i="10"/>
  <c r="AJ104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I99" i="10"/>
  <c r="AI100" i="10"/>
  <c r="AI101" i="10"/>
  <c r="AI102" i="10"/>
  <c r="AI103" i="10"/>
  <c r="AI104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H99" i="10"/>
  <c r="AH100" i="10"/>
  <c r="AH101" i="10"/>
  <c r="AH102" i="10"/>
  <c r="AH103" i="10"/>
  <c r="AH104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04" i="10"/>
  <c r="AJ5" i="10"/>
  <c r="AI5" i="10"/>
  <c r="AH5" i="10"/>
  <c r="AG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E99" i="10"/>
  <c r="AE100" i="10"/>
  <c r="AE101" i="10"/>
  <c r="AE102" i="10"/>
  <c r="AE103" i="10"/>
  <c r="AE104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D99" i="10"/>
  <c r="AD100" i="10"/>
  <c r="AD101" i="10"/>
  <c r="AD102" i="10"/>
  <c r="AD103" i="10"/>
  <c r="AD104" i="10"/>
  <c r="AE5" i="10"/>
  <c r="AD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C99" i="10"/>
  <c r="AC100" i="10"/>
  <c r="AC101" i="10"/>
  <c r="AC102" i="10"/>
  <c r="AC103" i="10"/>
  <c r="AC104" i="10"/>
  <c r="AC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B99" i="10"/>
  <c r="AB100" i="10"/>
  <c r="AB101" i="10"/>
  <c r="AB102" i="10"/>
  <c r="AB103" i="10"/>
  <c r="AB104" i="10"/>
  <c r="AB5" i="10"/>
  <c r="I4" i="10"/>
  <c r="AL3" i="10" s="1"/>
  <c r="H4" i="10"/>
  <c r="AG3" i="10" s="1"/>
  <c r="G4" i="10"/>
  <c r="AD106" i="10" l="1"/>
  <c r="AC106" i="10"/>
  <c r="AE106" i="10"/>
  <c r="AH106" i="10"/>
  <c r="AB106" i="10"/>
  <c r="AQ106" i="10"/>
  <c r="AV106" i="10"/>
  <c r="AL106" i="10"/>
  <c r="AN106" i="10"/>
  <c r="AX106" i="10"/>
  <c r="AT106" i="10"/>
  <c r="AM106" i="10"/>
  <c r="AO106" i="10"/>
  <c r="AY106" i="10"/>
  <c r="AW106" i="10"/>
  <c r="AJ106" i="10"/>
  <c r="AS106" i="10"/>
  <c r="AR106" i="10"/>
  <c r="AI106" i="10"/>
  <c r="AG106" i="10"/>
  <c r="E108" i="10"/>
</calcChain>
</file>

<file path=xl/sharedStrings.xml><?xml version="1.0" encoding="utf-8"?>
<sst xmlns="http://schemas.openxmlformats.org/spreadsheetml/2006/main" count="138" uniqueCount="46">
  <si>
    <t>P</t>
  </si>
  <si>
    <t>N</t>
  </si>
  <si>
    <t>SENSITIVITY</t>
  </si>
  <si>
    <t>1-SPECIFICITY</t>
  </si>
  <si>
    <t>BMI</t>
  </si>
  <si>
    <t>Classificazione</t>
  </si>
  <si>
    <t>Negativo</t>
  </si>
  <si>
    <t>Positivo</t>
  </si>
  <si>
    <t>Matrice di confusione</t>
  </si>
  <si>
    <t>Verità</t>
  </si>
  <si>
    <t>Predizione</t>
  </si>
  <si>
    <t>TP</t>
  </si>
  <si>
    <t>TN</t>
  </si>
  <si>
    <t>FP</t>
  </si>
  <si>
    <t>FN</t>
  </si>
  <si>
    <t>ACCURACY</t>
  </si>
  <si>
    <t>(TP+TN)/(TP+FN+FP+TN)</t>
  </si>
  <si>
    <t>TP/(TP+FN)</t>
  </si>
  <si>
    <t>SPECIFICITY</t>
  </si>
  <si>
    <t>TN/(TN+FP)</t>
  </si>
  <si>
    <t>Accuracy</t>
  </si>
  <si>
    <t>Specificity</t>
  </si>
  <si>
    <t>Sensitivity</t>
  </si>
  <si>
    <t>FALSE POSITIVE RATE</t>
  </si>
  <si>
    <t>FP/(FP+TN)</t>
  </si>
  <si>
    <t>FPR</t>
  </si>
  <si>
    <t>AUC</t>
  </si>
  <si>
    <t>Se minore della soglia, allora è negativo; altrimenti è positivo</t>
  </si>
  <si>
    <t>ID SOGGETTO</t>
  </si>
  <si>
    <t>Lettura Pinza Amperometrica</t>
  </si>
  <si>
    <t>Ground Truth (BMI)
Soglia = 21</t>
  </si>
  <si>
    <t>TOT Positivi</t>
  </si>
  <si>
    <t>CLASSIFICAZIONE BASATA SUL VALORE LETTO DALLA PINZA AMPEROMETRICA</t>
  </si>
  <si>
    <t>SI TESTANO 5 DIVERSI VALORI DI SOGLIE</t>
  </si>
  <si>
    <t>Soglie</t>
  </si>
  <si>
    <t>INDIVIDUAZIONE DEI TP-TN-FP-FN</t>
  </si>
  <si>
    <t>SOGLIA = 0</t>
  </si>
  <si>
    <t>P1</t>
  </si>
  <si>
    <t>P2</t>
  </si>
  <si>
    <t>P3</t>
  </si>
  <si>
    <t>1-SPECIFICITY (Ascisse)</t>
  </si>
  <si>
    <t>SENSITIVITY (Ordinate)</t>
  </si>
  <si>
    <t>SOGLIA = 1</t>
  </si>
  <si>
    <t>SOGLIA = 2</t>
  </si>
  <si>
    <t>SOGLIA = 0,5</t>
  </si>
  <si>
    <t>SOGLIA = 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</si>
</sst>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/>
    <xf numFmtId="0" fontId="0" fillId="0" borderId="29" xfId="0" applyBorder="1"/>
    <xf numFmtId="0" fontId="0" fillId="0" borderId="8" xfId="0" applyBorder="1"/>
    <xf numFmtId="0" fontId="0" fillId="0" borderId="9" xfId="0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</a:t>
            </a:r>
            <a:r>
              <a:rPr lang="en-US" baseline="0"/>
              <a:t>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SOGLIA = 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'Curve ROC'!$C$7:$C$9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xVal>
          <c:yVal>
            <c:numRef>
              <c:f>'Curve ROC'!$D$7:$D$9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B4-4A57-BFB5-86FD9B08D775}"/>
            </c:ext>
          </c:extLst>
        </c:ser>
        <c:ser>
          <c:idx val="1"/>
          <c:order val="1"/>
          <c:tx>
            <c:v>SOGLIA = 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'Curve ROC'!$C$13:$C$15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xVal>
          <c:yVal>
            <c:numRef>
              <c:f>'Curve ROC'!$D$13:$D$15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DB4-4A57-BFB5-86FD9B08D775}"/>
            </c:ext>
          </c:extLst>
        </c:ser>
        <c:ser>
          <c:idx val="2"/>
          <c:order val="2"/>
          <c:tx>
            <c:v>SOGLIA = 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'Curve ROC'!$C$19:$C$21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xVal>
          <c:yVal>
            <c:numRef>
              <c:f>'Curve ROC'!$D$19:$D$21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DB4-4A57-BFB5-86FD9B08D775}"/>
            </c:ext>
          </c:extLst>
        </c:ser>
        <c:ser>
          <c:idx val="3"/>
          <c:order val="3"/>
          <c:tx>
            <c:v>SOGLIA = 0,5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'Curve ROC'!$C$25:$C$27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xVal>
          <c:yVal>
            <c:numRef>
              <c:f>'Curve ROC'!$D$25:$D$27</c:f>
              <c:numCache>
                <c:formatCode>General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DB4-4A57-BFB5-86FD9B08D775}"/>
            </c:ext>
          </c:extLst>
        </c:ser>
        <c:ser>
          <c:idx val="4"/>
          <c:order val="4"/>
          <c:tx>
            <c:v>SOGLIA = 1,5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'Curve ROC'!$C$31:$C$33</c:f>
              <c:numCache>
                <c:formatCode>General</c:formatCode>
                <c:ptCount val="3"/>
                <c:pt idx="0">
                  <c:v>0</c:v>
                </c:pt>
                <c:pt idx="1">
                  <c:v>0.48</c:v>
                </c:pt>
                <c:pt idx="2">
                  <c:v>1</c:v>
                </c:pt>
              </c:numCache>
            </c:numRef>
          </c:xVal>
          <c:yVal>
            <c:numRef>
              <c:f>'Curve ROC'!$D$31:$D$33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DB4-4A57-BFB5-86FD9B08D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88624"/>
        <c:axId val="523940688"/>
      </c:scatterChart>
      <c:valAx>
        <c:axId val="498288624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1-SPECIFICITY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3940688"/>
        <c:crosses val="autoZero"/>
        <c:crossBetween val="midCat"/>
      </c:valAx>
      <c:valAx>
        <c:axId val="523940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SENSITIVITY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8288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22</xdr:col>
      <xdr:colOff>0</xdr:colOff>
      <xdr:row>33</xdr:row>
      <xdr:rowOff>8965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5C96AA2-D767-45B3-89AD-482CE75E7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42B2-25E5-479A-A454-9EDFA9489824}">
  <dimension ref="B1:AY120"/>
  <sheetViews>
    <sheetView tabSelected="1" topLeftCell="X1" zoomScale="70" zoomScaleNormal="70" workbookViewId="0">
      <selection activeCell="AU102" sqref="AU102"/>
    </sheetView>
  </sheetViews>
  <sheetFormatPr defaultRowHeight="14.4" x14ac:dyDescent="0.3"/>
  <cols>
    <col min="2" max="2" width="20" style="1" customWidth="1"/>
    <col min="3" max="3" width="11.6640625" style="11" customWidth="1"/>
    <col min="4" max="4" width="23" style="11" customWidth="1"/>
    <col min="5" max="5" width="24.5546875" style="2" customWidth="1"/>
    <col min="6" max="6" width="10.6640625" style="2" customWidth="1"/>
    <col min="7" max="11" width="30.77734375" customWidth="1"/>
    <col min="12" max="12" width="15.44140625" bestFit="1" customWidth="1"/>
    <col min="15" max="15" width="15.6640625" bestFit="1" customWidth="1"/>
    <col min="16" max="16" width="10.5546875" customWidth="1"/>
    <col min="20" max="20" width="23.6640625" bestFit="1" customWidth="1"/>
    <col min="21" max="21" width="7.6640625" customWidth="1"/>
    <col min="22" max="22" width="7.109375" bestFit="1" customWidth="1"/>
    <col min="28" max="51" width="10.77734375" customWidth="1"/>
  </cols>
  <sheetData>
    <row r="1" spans="2:51" ht="7.8" customHeight="1" thickBot="1" x14ac:dyDescent="0.35"/>
    <row r="2" spans="2:51" ht="28.2" customHeight="1" thickBot="1" x14ac:dyDescent="0.35">
      <c r="G2" s="55" t="s">
        <v>32</v>
      </c>
      <c r="H2" s="56"/>
      <c r="I2" s="56"/>
      <c r="J2" s="56"/>
      <c r="K2" s="57"/>
      <c r="T2" s="68" t="s">
        <v>8</v>
      </c>
      <c r="U2" s="68"/>
      <c r="V2" s="68"/>
      <c r="W2" s="68"/>
      <c r="AB2" s="76" t="s">
        <v>35</v>
      </c>
      <c r="AC2" s="77"/>
      <c r="AD2" s="77"/>
      <c r="AE2" s="77"/>
      <c r="AF2" s="78"/>
      <c r="AG2" s="77"/>
      <c r="AH2" s="77"/>
      <c r="AI2" s="77"/>
      <c r="AJ2" s="77"/>
      <c r="AK2" s="78"/>
      <c r="AL2" s="77"/>
      <c r="AM2" s="77"/>
      <c r="AN2" s="77"/>
      <c r="AO2" s="77"/>
      <c r="AP2" s="78"/>
      <c r="AQ2" s="77"/>
      <c r="AR2" s="77"/>
      <c r="AS2" s="77"/>
      <c r="AT2" s="77"/>
      <c r="AU2" s="78"/>
      <c r="AV2" s="77"/>
      <c r="AW2" s="77"/>
      <c r="AX2" s="77"/>
      <c r="AY2" s="79"/>
    </row>
    <row r="3" spans="2:51" ht="28.2" customHeight="1" thickBot="1" x14ac:dyDescent="0.5">
      <c r="G3" s="65" t="s">
        <v>33</v>
      </c>
      <c r="H3" s="66"/>
      <c r="I3" s="66"/>
      <c r="J3" s="66"/>
      <c r="K3" s="57"/>
      <c r="T3" s="68"/>
      <c r="U3" s="68"/>
      <c r="V3" s="68"/>
      <c r="W3" s="68"/>
      <c r="AB3" s="62">
        <f>G4</f>
        <v>0</v>
      </c>
      <c r="AC3" s="63"/>
      <c r="AD3" s="63"/>
      <c r="AE3" s="64"/>
      <c r="AF3" s="34"/>
      <c r="AG3" s="62">
        <f>H4</f>
        <v>1</v>
      </c>
      <c r="AH3" s="63"/>
      <c r="AI3" s="63"/>
      <c r="AJ3" s="64"/>
      <c r="AK3" s="34"/>
      <c r="AL3" s="62">
        <f>I4</f>
        <v>2</v>
      </c>
      <c r="AM3" s="63"/>
      <c r="AN3" s="63"/>
      <c r="AO3" s="64"/>
      <c r="AP3" s="34"/>
      <c r="AQ3" s="62">
        <f>J4</f>
        <v>1.5</v>
      </c>
      <c r="AR3" s="63"/>
      <c r="AS3" s="63"/>
      <c r="AT3" s="64"/>
      <c r="AU3" s="34"/>
      <c r="AV3" s="62">
        <f>O15</f>
        <v>0.5</v>
      </c>
      <c r="AW3" s="63"/>
      <c r="AX3" s="63"/>
      <c r="AY3" s="64"/>
    </row>
    <row r="4" spans="2:51" ht="33" customHeight="1" thickBot="1" x14ac:dyDescent="0.35">
      <c r="B4" s="19" t="s">
        <v>28</v>
      </c>
      <c r="C4" s="19" t="s">
        <v>4</v>
      </c>
      <c r="D4" s="20" t="s">
        <v>29</v>
      </c>
      <c r="E4" s="20" t="s">
        <v>30</v>
      </c>
      <c r="F4" s="12"/>
      <c r="G4" s="21">
        <f>O11</f>
        <v>0</v>
      </c>
      <c r="H4" s="21">
        <f>O12</f>
        <v>1</v>
      </c>
      <c r="I4" s="21">
        <f>O13</f>
        <v>2</v>
      </c>
      <c r="J4" s="21">
        <v>1.5</v>
      </c>
      <c r="K4" s="22">
        <v>0.5</v>
      </c>
      <c r="O4" s="67" t="s">
        <v>5</v>
      </c>
      <c r="P4" s="67"/>
      <c r="AB4" s="36" t="s">
        <v>11</v>
      </c>
      <c r="AC4" s="37" t="s">
        <v>12</v>
      </c>
      <c r="AD4" s="37" t="s">
        <v>13</v>
      </c>
      <c r="AE4" s="38" t="s">
        <v>14</v>
      </c>
      <c r="AF4" s="35"/>
      <c r="AG4" s="36" t="s">
        <v>11</v>
      </c>
      <c r="AH4" s="37" t="s">
        <v>12</v>
      </c>
      <c r="AI4" s="37" t="s">
        <v>13</v>
      </c>
      <c r="AJ4" s="38" t="s">
        <v>14</v>
      </c>
      <c r="AK4" s="35"/>
      <c r="AL4" s="36" t="s">
        <v>11</v>
      </c>
      <c r="AM4" s="37" t="s">
        <v>12</v>
      </c>
      <c r="AN4" s="37" t="s">
        <v>13</v>
      </c>
      <c r="AO4" s="38" t="s">
        <v>14</v>
      </c>
      <c r="AP4" s="35"/>
      <c r="AQ4" s="36" t="s">
        <v>11</v>
      </c>
      <c r="AR4" s="37" t="s">
        <v>12</v>
      </c>
      <c r="AS4" s="37" t="s">
        <v>13</v>
      </c>
      <c r="AT4" s="38" t="s">
        <v>14</v>
      </c>
      <c r="AU4" s="35"/>
      <c r="AV4" s="36" t="s">
        <v>11</v>
      </c>
      <c r="AW4" s="37" t="s">
        <v>12</v>
      </c>
      <c r="AX4" s="37" t="s">
        <v>13</v>
      </c>
      <c r="AY4" s="38" t="s">
        <v>14</v>
      </c>
    </row>
    <row r="5" spans="2:51" ht="15" thickBot="1" x14ac:dyDescent="0.35">
      <c r="B5" s="17">
        <v>1</v>
      </c>
      <c r="C5" s="18">
        <v>21.592264162665217</v>
      </c>
      <c r="D5" s="18">
        <v>1.0965315622879332</v>
      </c>
      <c r="E5" s="17">
        <f t="shared" ref="E5:E36" si="0">IF(C5&lt;21,0,1)</f>
        <v>1</v>
      </c>
      <c r="F5" s="1"/>
      <c r="G5" s="17">
        <f t="shared" ref="G5:G36" si="1">IF($D5&lt;$O$11,0,1)</f>
        <v>1</v>
      </c>
      <c r="H5" s="17">
        <f t="shared" ref="H5:H36" si="2">IF($D5&lt;$O$12,0,1)</f>
        <v>1</v>
      </c>
      <c r="I5" s="17">
        <f t="shared" ref="I5:I36" si="3">IF($D5&lt;$O$13,0,1)</f>
        <v>0</v>
      </c>
      <c r="J5" s="17">
        <f t="shared" ref="J5:J36" si="4">IF($D5&lt;$O$14,0,1)</f>
        <v>0</v>
      </c>
      <c r="K5" s="17">
        <f t="shared" ref="K5:K36" si="5">IF($D5&lt;$O$15,0,1)</f>
        <v>1</v>
      </c>
      <c r="O5" s="3" t="s">
        <v>6</v>
      </c>
      <c r="P5" s="3">
        <v>0</v>
      </c>
      <c r="T5" s="3"/>
      <c r="U5" s="3"/>
      <c r="V5" s="58" t="s">
        <v>9</v>
      </c>
      <c r="W5" s="59"/>
      <c r="AB5" s="39">
        <f t="shared" ref="AB5:AB36" si="6">IF(AND($G5=1,$E5=1),1,0)</f>
        <v>1</v>
      </c>
      <c r="AC5" s="40">
        <f t="shared" ref="AC5:AC36" si="7">IF(AND($G5=0,$E5=0),1,0)</f>
        <v>0</v>
      </c>
      <c r="AD5" s="40">
        <f t="shared" ref="AD5:AD36" si="8">IF(AND($G5=1,$E5=0),1,0)</f>
        <v>0</v>
      </c>
      <c r="AE5" s="41">
        <f t="shared" ref="AE5:AE36" si="9">IF(AND($G5=0,$E5=1),1,0)</f>
        <v>0</v>
      </c>
      <c r="AF5" s="1"/>
      <c r="AG5" s="39">
        <f t="shared" ref="AG5:AG36" si="10">IF(AND($H5=1,$E5=1),1,0)</f>
        <v>1</v>
      </c>
      <c r="AH5" s="40">
        <f t="shared" ref="AH5:AH36" si="11">IF(AND($H5=0,$E5=0),1,0)</f>
        <v>0</v>
      </c>
      <c r="AI5" s="40">
        <f t="shared" ref="AI5:AI36" si="12">IF(AND($H5=1,$E5=0),1,0)</f>
        <v>0</v>
      </c>
      <c r="AJ5" s="41">
        <f t="shared" ref="AJ5:AJ36" si="13">IF(AND($H5=0,$E5=1),1,0)</f>
        <v>0</v>
      </c>
      <c r="AK5" s="1"/>
      <c r="AL5" s="39">
        <f t="shared" ref="AL5:AL36" si="14">IF(AND($I5=1,$E5=1),1,0)</f>
        <v>0</v>
      </c>
      <c r="AM5" s="40">
        <f t="shared" ref="AM5:AM36" si="15">IF(AND($I5=0,$E5=0),1,0)</f>
        <v>0</v>
      </c>
      <c r="AN5" s="40">
        <f t="shared" ref="AN5:AN36" si="16">IF(AND($I5=1,$E5=0),1,0)</f>
        <v>0</v>
      </c>
      <c r="AO5" s="41">
        <f t="shared" ref="AO5:AO36" si="17">IF(AND($I5=0,$E5=1),1,0)</f>
        <v>1</v>
      </c>
      <c r="AP5" s="1"/>
      <c r="AQ5" s="39">
        <f t="shared" ref="AQ5:AQ36" si="18">IF(AND($J5=1,$E5=1),1,0)</f>
        <v>0</v>
      </c>
      <c r="AR5" s="40">
        <f t="shared" ref="AR5:AR36" si="19">IF(AND($J5=0,$E5=0),1,0)</f>
        <v>0</v>
      </c>
      <c r="AS5" s="40">
        <f t="shared" ref="AS5:AS36" si="20">IF(AND($J5=1,$E5=0),1,0)</f>
        <v>0</v>
      </c>
      <c r="AT5" s="41">
        <f t="shared" ref="AT5:AT36" si="21">IF(AND($J5=0,$E5=1),1,0)</f>
        <v>1</v>
      </c>
      <c r="AU5" s="1"/>
      <c r="AV5" s="39">
        <f t="shared" ref="AV5:AV36" si="22">IF(AND($K5=1,$E5=1),1,0)</f>
        <v>1</v>
      </c>
      <c r="AW5" s="40">
        <f t="shared" ref="AW5:AW36" si="23">IF(AND($K5=0,$E5=0),1,0)</f>
        <v>0</v>
      </c>
      <c r="AX5" s="40">
        <f t="shared" ref="AX5:AX36" si="24">IF(AND($K5=1,$E5=0),1,0)</f>
        <v>0</v>
      </c>
      <c r="AY5" s="41">
        <f t="shared" ref="AY5:AY36" si="25">IF(AND($K5=0,$E5=1),1,0)</f>
        <v>0</v>
      </c>
    </row>
    <row r="6" spans="2:51" ht="15" thickBot="1" x14ac:dyDescent="0.35">
      <c r="B6" s="5">
        <v>2</v>
      </c>
      <c r="C6" s="7">
        <v>30.443927679737946</v>
      </c>
      <c r="D6" s="7">
        <v>1.6966760457934846</v>
      </c>
      <c r="E6" s="5">
        <f t="shared" si="0"/>
        <v>1</v>
      </c>
      <c r="F6" s="1"/>
      <c r="G6" s="5">
        <f t="shared" si="1"/>
        <v>1</v>
      </c>
      <c r="H6" s="5">
        <f t="shared" si="2"/>
        <v>1</v>
      </c>
      <c r="I6" s="5">
        <f t="shared" si="3"/>
        <v>0</v>
      </c>
      <c r="J6" s="5">
        <f t="shared" si="4"/>
        <v>1</v>
      </c>
      <c r="K6" s="5">
        <f t="shared" si="5"/>
        <v>1</v>
      </c>
      <c r="O6" s="3" t="s">
        <v>7</v>
      </c>
      <c r="P6" s="3">
        <v>1</v>
      </c>
      <c r="T6" s="3"/>
      <c r="U6" s="3"/>
      <c r="V6" s="27" t="s">
        <v>0</v>
      </c>
      <c r="W6" s="28" t="s">
        <v>1</v>
      </c>
      <c r="AB6" s="39">
        <f t="shared" si="6"/>
        <v>1</v>
      </c>
      <c r="AC6" s="40">
        <f t="shared" si="7"/>
        <v>0</v>
      </c>
      <c r="AD6" s="40">
        <f t="shared" si="8"/>
        <v>0</v>
      </c>
      <c r="AE6" s="41">
        <f t="shared" si="9"/>
        <v>0</v>
      </c>
      <c r="AF6" s="1"/>
      <c r="AG6" s="39">
        <f t="shared" si="10"/>
        <v>1</v>
      </c>
      <c r="AH6" s="40">
        <f t="shared" si="11"/>
        <v>0</v>
      </c>
      <c r="AI6" s="40">
        <f t="shared" si="12"/>
        <v>0</v>
      </c>
      <c r="AJ6" s="41">
        <f t="shared" si="13"/>
        <v>0</v>
      </c>
      <c r="AK6" s="1"/>
      <c r="AL6" s="39">
        <f t="shared" si="14"/>
        <v>0</v>
      </c>
      <c r="AM6" s="40">
        <f t="shared" si="15"/>
        <v>0</v>
      </c>
      <c r="AN6" s="40">
        <f t="shared" si="16"/>
        <v>0</v>
      </c>
      <c r="AO6" s="41">
        <f t="shared" si="17"/>
        <v>1</v>
      </c>
      <c r="AP6" s="1"/>
      <c r="AQ6" s="39">
        <f t="shared" si="18"/>
        <v>1</v>
      </c>
      <c r="AR6" s="40">
        <f t="shared" si="19"/>
        <v>0</v>
      </c>
      <c r="AS6" s="40">
        <f t="shared" si="20"/>
        <v>0</v>
      </c>
      <c r="AT6" s="41">
        <f t="shared" si="21"/>
        <v>0</v>
      </c>
      <c r="AU6" s="1"/>
      <c r="AV6" s="39">
        <f t="shared" si="22"/>
        <v>1</v>
      </c>
      <c r="AW6" s="40">
        <f t="shared" si="23"/>
        <v>0</v>
      </c>
      <c r="AX6" s="40">
        <f t="shared" si="24"/>
        <v>0</v>
      </c>
      <c r="AY6" s="41">
        <f t="shared" si="25"/>
        <v>0</v>
      </c>
    </row>
    <row r="7" spans="2:51" x14ac:dyDescent="0.3">
      <c r="B7" s="5">
        <v>3</v>
      </c>
      <c r="C7" s="7">
        <v>32.363940180573181</v>
      </c>
      <c r="D7" s="7">
        <v>1.6577485739847644</v>
      </c>
      <c r="E7" s="5">
        <f t="shared" si="0"/>
        <v>1</v>
      </c>
      <c r="F7" s="1"/>
      <c r="G7" s="5">
        <f t="shared" si="1"/>
        <v>1</v>
      </c>
      <c r="H7" s="5">
        <f t="shared" si="2"/>
        <v>1</v>
      </c>
      <c r="I7" s="5">
        <f t="shared" si="3"/>
        <v>0</v>
      </c>
      <c r="J7" s="5">
        <f t="shared" si="4"/>
        <v>1</v>
      </c>
      <c r="K7" s="5">
        <f t="shared" si="5"/>
        <v>1</v>
      </c>
      <c r="T7" s="60" t="s">
        <v>10</v>
      </c>
      <c r="U7" s="25" t="s">
        <v>0</v>
      </c>
      <c r="V7" s="29" t="s">
        <v>11</v>
      </c>
      <c r="W7" s="30" t="s">
        <v>13</v>
      </c>
      <c r="AB7" s="39">
        <f t="shared" si="6"/>
        <v>1</v>
      </c>
      <c r="AC7" s="40">
        <f t="shared" si="7"/>
        <v>0</v>
      </c>
      <c r="AD7" s="40">
        <f t="shared" si="8"/>
        <v>0</v>
      </c>
      <c r="AE7" s="41">
        <f t="shared" si="9"/>
        <v>0</v>
      </c>
      <c r="AF7" s="1"/>
      <c r="AG7" s="39">
        <f t="shared" si="10"/>
        <v>1</v>
      </c>
      <c r="AH7" s="40">
        <f t="shared" si="11"/>
        <v>0</v>
      </c>
      <c r="AI7" s="40">
        <f t="shared" si="12"/>
        <v>0</v>
      </c>
      <c r="AJ7" s="41">
        <f t="shared" si="13"/>
        <v>0</v>
      </c>
      <c r="AK7" s="1"/>
      <c r="AL7" s="39">
        <f t="shared" si="14"/>
        <v>0</v>
      </c>
      <c r="AM7" s="40">
        <f t="shared" si="15"/>
        <v>0</v>
      </c>
      <c r="AN7" s="40">
        <f t="shared" si="16"/>
        <v>0</v>
      </c>
      <c r="AO7" s="41">
        <f t="shared" si="17"/>
        <v>1</v>
      </c>
      <c r="AP7" s="1"/>
      <c r="AQ7" s="39">
        <f t="shared" si="18"/>
        <v>1</v>
      </c>
      <c r="AR7" s="40">
        <f t="shared" si="19"/>
        <v>0</v>
      </c>
      <c r="AS7" s="40">
        <f t="shared" si="20"/>
        <v>0</v>
      </c>
      <c r="AT7" s="41">
        <f t="shared" si="21"/>
        <v>0</v>
      </c>
      <c r="AU7" s="1"/>
      <c r="AV7" s="39">
        <f t="shared" si="22"/>
        <v>1</v>
      </c>
      <c r="AW7" s="40">
        <f t="shared" si="23"/>
        <v>0</v>
      </c>
      <c r="AX7" s="40">
        <f t="shared" si="24"/>
        <v>0</v>
      </c>
      <c r="AY7" s="41">
        <f t="shared" si="25"/>
        <v>0</v>
      </c>
    </row>
    <row r="8" spans="2:51" ht="15" thickBot="1" x14ac:dyDescent="0.35">
      <c r="B8" s="5">
        <v>4</v>
      </c>
      <c r="C8" s="7">
        <v>23.463343311003424</v>
      </c>
      <c r="D8" s="7">
        <v>1.8176649908801168</v>
      </c>
      <c r="E8" s="5">
        <f t="shared" si="0"/>
        <v>1</v>
      </c>
      <c r="F8" s="1"/>
      <c r="G8" s="5">
        <f t="shared" si="1"/>
        <v>1</v>
      </c>
      <c r="H8" s="5">
        <f t="shared" si="2"/>
        <v>1</v>
      </c>
      <c r="I8" s="5">
        <f t="shared" si="3"/>
        <v>0</v>
      </c>
      <c r="J8" s="5">
        <f t="shared" si="4"/>
        <v>1</v>
      </c>
      <c r="K8" s="5">
        <f t="shared" si="5"/>
        <v>1</v>
      </c>
      <c r="T8" s="61"/>
      <c r="U8" s="26" t="s">
        <v>1</v>
      </c>
      <c r="V8" s="31" t="s">
        <v>14</v>
      </c>
      <c r="W8" s="32" t="s">
        <v>12</v>
      </c>
      <c r="AB8" s="39">
        <f t="shared" si="6"/>
        <v>1</v>
      </c>
      <c r="AC8" s="40">
        <f t="shared" si="7"/>
        <v>0</v>
      </c>
      <c r="AD8" s="40">
        <f t="shared" si="8"/>
        <v>0</v>
      </c>
      <c r="AE8" s="41">
        <f t="shared" si="9"/>
        <v>0</v>
      </c>
      <c r="AF8" s="1"/>
      <c r="AG8" s="39">
        <f t="shared" si="10"/>
        <v>1</v>
      </c>
      <c r="AH8" s="40">
        <f t="shared" si="11"/>
        <v>0</v>
      </c>
      <c r="AI8" s="40">
        <f t="shared" si="12"/>
        <v>0</v>
      </c>
      <c r="AJ8" s="41">
        <f t="shared" si="13"/>
        <v>0</v>
      </c>
      <c r="AK8" s="1"/>
      <c r="AL8" s="39">
        <f t="shared" si="14"/>
        <v>0</v>
      </c>
      <c r="AM8" s="40">
        <f t="shared" si="15"/>
        <v>0</v>
      </c>
      <c r="AN8" s="40">
        <f t="shared" si="16"/>
        <v>0</v>
      </c>
      <c r="AO8" s="41">
        <f t="shared" si="17"/>
        <v>1</v>
      </c>
      <c r="AP8" s="1"/>
      <c r="AQ8" s="39">
        <f t="shared" si="18"/>
        <v>1</v>
      </c>
      <c r="AR8" s="40">
        <f t="shared" si="19"/>
        <v>0</v>
      </c>
      <c r="AS8" s="40">
        <f t="shared" si="20"/>
        <v>0</v>
      </c>
      <c r="AT8" s="41">
        <f t="shared" si="21"/>
        <v>0</v>
      </c>
      <c r="AU8" s="1"/>
      <c r="AV8" s="39">
        <f t="shared" si="22"/>
        <v>1</v>
      </c>
      <c r="AW8" s="40">
        <f t="shared" si="23"/>
        <v>0</v>
      </c>
      <c r="AX8" s="40">
        <f t="shared" si="24"/>
        <v>0</v>
      </c>
      <c r="AY8" s="41">
        <f t="shared" si="25"/>
        <v>0</v>
      </c>
    </row>
    <row r="9" spans="2:51" ht="15.6" x14ac:dyDescent="0.3">
      <c r="B9" s="5">
        <v>5</v>
      </c>
      <c r="C9" s="7">
        <v>21.074628612020813</v>
      </c>
      <c r="D9" s="7">
        <v>1.5889091899580676</v>
      </c>
      <c r="E9" s="5">
        <f t="shared" si="0"/>
        <v>1</v>
      </c>
      <c r="F9" s="1"/>
      <c r="G9" s="5">
        <f t="shared" si="1"/>
        <v>1</v>
      </c>
      <c r="H9" s="5">
        <f t="shared" si="2"/>
        <v>1</v>
      </c>
      <c r="I9" s="5">
        <f t="shared" si="3"/>
        <v>0</v>
      </c>
      <c r="J9" s="5">
        <f t="shared" si="4"/>
        <v>1</v>
      </c>
      <c r="K9" s="5">
        <f t="shared" si="5"/>
        <v>1</v>
      </c>
      <c r="O9" s="4" t="s">
        <v>34</v>
      </c>
      <c r="AB9" s="39">
        <f t="shared" si="6"/>
        <v>1</v>
      </c>
      <c r="AC9" s="40">
        <f t="shared" si="7"/>
        <v>0</v>
      </c>
      <c r="AD9" s="40">
        <f t="shared" si="8"/>
        <v>0</v>
      </c>
      <c r="AE9" s="41">
        <f t="shared" si="9"/>
        <v>0</v>
      </c>
      <c r="AF9" s="1"/>
      <c r="AG9" s="39">
        <f t="shared" si="10"/>
        <v>1</v>
      </c>
      <c r="AH9" s="40">
        <f t="shared" si="11"/>
        <v>0</v>
      </c>
      <c r="AI9" s="40">
        <f t="shared" si="12"/>
        <v>0</v>
      </c>
      <c r="AJ9" s="41">
        <f t="shared" si="13"/>
        <v>0</v>
      </c>
      <c r="AK9" s="1"/>
      <c r="AL9" s="39">
        <f t="shared" si="14"/>
        <v>0</v>
      </c>
      <c r="AM9" s="40">
        <f t="shared" si="15"/>
        <v>0</v>
      </c>
      <c r="AN9" s="40">
        <f t="shared" si="16"/>
        <v>0</v>
      </c>
      <c r="AO9" s="41">
        <f t="shared" si="17"/>
        <v>1</v>
      </c>
      <c r="AP9" s="1"/>
      <c r="AQ9" s="39">
        <f t="shared" si="18"/>
        <v>1</v>
      </c>
      <c r="AR9" s="40">
        <f t="shared" si="19"/>
        <v>0</v>
      </c>
      <c r="AS9" s="40">
        <f t="shared" si="20"/>
        <v>0</v>
      </c>
      <c r="AT9" s="41">
        <f t="shared" si="21"/>
        <v>0</v>
      </c>
      <c r="AU9" s="1"/>
      <c r="AV9" s="39">
        <f t="shared" si="22"/>
        <v>1</v>
      </c>
      <c r="AW9" s="40">
        <f t="shared" si="23"/>
        <v>0</v>
      </c>
      <c r="AX9" s="40">
        <f t="shared" si="24"/>
        <v>0</v>
      </c>
      <c r="AY9" s="41">
        <f t="shared" si="25"/>
        <v>0</v>
      </c>
    </row>
    <row r="10" spans="2:51" ht="15.6" x14ac:dyDescent="0.3">
      <c r="B10" s="5">
        <v>6</v>
      </c>
      <c r="C10" s="7">
        <v>28.10469601006136</v>
      </c>
      <c r="D10" s="7">
        <v>1.8585858877436188</v>
      </c>
      <c r="E10" s="5">
        <f t="shared" si="0"/>
        <v>1</v>
      </c>
      <c r="F10" s="1"/>
      <c r="G10" s="5">
        <f t="shared" si="1"/>
        <v>1</v>
      </c>
      <c r="H10" s="5">
        <f t="shared" si="2"/>
        <v>1</v>
      </c>
      <c r="I10" s="5">
        <f t="shared" si="3"/>
        <v>0</v>
      </c>
      <c r="J10" s="5">
        <f t="shared" si="4"/>
        <v>1</v>
      </c>
      <c r="K10" s="5">
        <f t="shared" si="5"/>
        <v>1</v>
      </c>
      <c r="O10" s="4"/>
      <c r="AB10" s="39">
        <f t="shared" si="6"/>
        <v>1</v>
      </c>
      <c r="AC10" s="40">
        <f t="shared" si="7"/>
        <v>0</v>
      </c>
      <c r="AD10" s="40">
        <f t="shared" si="8"/>
        <v>0</v>
      </c>
      <c r="AE10" s="41">
        <f t="shared" si="9"/>
        <v>0</v>
      </c>
      <c r="AF10" s="1"/>
      <c r="AG10" s="39">
        <f t="shared" si="10"/>
        <v>1</v>
      </c>
      <c r="AH10" s="40">
        <f t="shared" si="11"/>
        <v>0</v>
      </c>
      <c r="AI10" s="40">
        <f t="shared" si="12"/>
        <v>0</v>
      </c>
      <c r="AJ10" s="41">
        <f t="shared" si="13"/>
        <v>0</v>
      </c>
      <c r="AK10" s="1"/>
      <c r="AL10" s="39">
        <f t="shared" si="14"/>
        <v>0</v>
      </c>
      <c r="AM10" s="40">
        <f t="shared" si="15"/>
        <v>0</v>
      </c>
      <c r="AN10" s="40">
        <f t="shared" si="16"/>
        <v>0</v>
      </c>
      <c r="AO10" s="41">
        <f t="shared" si="17"/>
        <v>1</v>
      </c>
      <c r="AP10" s="1"/>
      <c r="AQ10" s="39">
        <f t="shared" si="18"/>
        <v>1</v>
      </c>
      <c r="AR10" s="40">
        <f t="shared" si="19"/>
        <v>0</v>
      </c>
      <c r="AS10" s="40">
        <f t="shared" si="20"/>
        <v>0</v>
      </c>
      <c r="AT10" s="41">
        <f t="shared" si="21"/>
        <v>0</v>
      </c>
      <c r="AU10" s="1"/>
      <c r="AV10" s="39">
        <f t="shared" si="22"/>
        <v>1</v>
      </c>
      <c r="AW10" s="40">
        <f t="shared" si="23"/>
        <v>0</v>
      </c>
      <c r="AX10" s="40">
        <f t="shared" si="24"/>
        <v>0</v>
      </c>
      <c r="AY10" s="41">
        <f t="shared" si="25"/>
        <v>0</v>
      </c>
    </row>
    <row r="11" spans="2:51" ht="15.6" x14ac:dyDescent="0.3">
      <c r="B11" s="5">
        <v>7</v>
      </c>
      <c r="C11" s="7">
        <v>33.756528766260956</v>
      </c>
      <c r="D11" s="7">
        <v>1.7096471011359979</v>
      </c>
      <c r="E11" s="5">
        <f t="shared" si="0"/>
        <v>1</v>
      </c>
      <c r="F11" s="1"/>
      <c r="G11" s="5">
        <f t="shared" si="1"/>
        <v>1</v>
      </c>
      <c r="H11" s="5">
        <f t="shared" si="2"/>
        <v>1</v>
      </c>
      <c r="I11" s="5">
        <f t="shared" si="3"/>
        <v>0</v>
      </c>
      <c r="J11" s="5">
        <f t="shared" si="4"/>
        <v>1</v>
      </c>
      <c r="K11" s="5">
        <f t="shared" si="5"/>
        <v>1</v>
      </c>
      <c r="O11" s="4">
        <v>0</v>
      </c>
      <c r="T11" s="33" t="s">
        <v>15</v>
      </c>
      <c r="U11" s="73" t="s">
        <v>16</v>
      </c>
      <c r="V11" s="73"/>
      <c r="W11" s="73"/>
      <c r="AB11" s="39">
        <f t="shared" si="6"/>
        <v>1</v>
      </c>
      <c r="AC11" s="40">
        <f t="shared" si="7"/>
        <v>0</v>
      </c>
      <c r="AD11" s="40">
        <f t="shared" si="8"/>
        <v>0</v>
      </c>
      <c r="AE11" s="41">
        <f t="shared" si="9"/>
        <v>0</v>
      </c>
      <c r="AF11" s="1"/>
      <c r="AG11" s="39">
        <f t="shared" si="10"/>
        <v>1</v>
      </c>
      <c r="AH11" s="40">
        <f t="shared" si="11"/>
        <v>0</v>
      </c>
      <c r="AI11" s="40">
        <f t="shared" si="12"/>
        <v>0</v>
      </c>
      <c r="AJ11" s="41">
        <f t="shared" si="13"/>
        <v>0</v>
      </c>
      <c r="AK11" s="1"/>
      <c r="AL11" s="39">
        <f t="shared" si="14"/>
        <v>0</v>
      </c>
      <c r="AM11" s="40">
        <f t="shared" si="15"/>
        <v>0</v>
      </c>
      <c r="AN11" s="40">
        <f t="shared" si="16"/>
        <v>0</v>
      </c>
      <c r="AO11" s="41">
        <f t="shared" si="17"/>
        <v>1</v>
      </c>
      <c r="AP11" s="1"/>
      <c r="AQ11" s="39">
        <f t="shared" si="18"/>
        <v>1</v>
      </c>
      <c r="AR11" s="40">
        <f t="shared" si="19"/>
        <v>0</v>
      </c>
      <c r="AS11" s="40">
        <f t="shared" si="20"/>
        <v>0</v>
      </c>
      <c r="AT11" s="41">
        <f t="shared" si="21"/>
        <v>0</v>
      </c>
      <c r="AU11" s="1"/>
      <c r="AV11" s="39">
        <f t="shared" si="22"/>
        <v>1</v>
      </c>
      <c r="AW11" s="40">
        <f t="shared" si="23"/>
        <v>0</v>
      </c>
      <c r="AX11" s="40">
        <f t="shared" si="24"/>
        <v>0</v>
      </c>
      <c r="AY11" s="41">
        <f t="shared" si="25"/>
        <v>0</v>
      </c>
    </row>
    <row r="12" spans="2:51" ht="15.6" x14ac:dyDescent="0.3">
      <c r="B12" s="5">
        <v>8</v>
      </c>
      <c r="C12" s="7">
        <v>34.68380233095143</v>
      </c>
      <c r="D12" s="7">
        <v>1.604042432844677</v>
      </c>
      <c r="E12" s="5">
        <f t="shared" si="0"/>
        <v>1</v>
      </c>
      <c r="F12" s="1"/>
      <c r="G12" s="5">
        <f t="shared" si="1"/>
        <v>1</v>
      </c>
      <c r="H12" s="5">
        <f t="shared" si="2"/>
        <v>1</v>
      </c>
      <c r="I12" s="5">
        <f t="shared" si="3"/>
        <v>0</v>
      </c>
      <c r="J12" s="5">
        <f t="shared" si="4"/>
        <v>1</v>
      </c>
      <c r="K12" s="5">
        <f t="shared" si="5"/>
        <v>1</v>
      </c>
      <c r="O12" s="4">
        <v>1</v>
      </c>
      <c r="T12" s="33" t="s">
        <v>2</v>
      </c>
      <c r="U12" s="73" t="s">
        <v>17</v>
      </c>
      <c r="V12" s="73"/>
      <c r="W12" s="73"/>
      <c r="AB12" s="39">
        <f t="shared" si="6"/>
        <v>1</v>
      </c>
      <c r="AC12" s="40">
        <f t="shared" si="7"/>
        <v>0</v>
      </c>
      <c r="AD12" s="40">
        <f t="shared" si="8"/>
        <v>0</v>
      </c>
      <c r="AE12" s="41">
        <f t="shared" si="9"/>
        <v>0</v>
      </c>
      <c r="AF12" s="1"/>
      <c r="AG12" s="39">
        <f t="shared" si="10"/>
        <v>1</v>
      </c>
      <c r="AH12" s="40">
        <f t="shared" si="11"/>
        <v>0</v>
      </c>
      <c r="AI12" s="40">
        <f t="shared" si="12"/>
        <v>0</v>
      </c>
      <c r="AJ12" s="41">
        <f t="shared" si="13"/>
        <v>0</v>
      </c>
      <c r="AK12" s="1"/>
      <c r="AL12" s="39">
        <f t="shared" si="14"/>
        <v>0</v>
      </c>
      <c r="AM12" s="40">
        <f t="shared" si="15"/>
        <v>0</v>
      </c>
      <c r="AN12" s="40">
        <f t="shared" si="16"/>
        <v>0</v>
      </c>
      <c r="AO12" s="41">
        <f t="shared" si="17"/>
        <v>1</v>
      </c>
      <c r="AP12" s="1"/>
      <c r="AQ12" s="39">
        <f t="shared" si="18"/>
        <v>1</v>
      </c>
      <c r="AR12" s="40">
        <f t="shared" si="19"/>
        <v>0</v>
      </c>
      <c r="AS12" s="40">
        <f t="shared" si="20"/>
        <v>0</v>
      </c>
      <c r="AT12" s="41">
        <f t="shared" si="21"/>
        <v>0</v>
      </c>
      <c r="AU12" s="1"/>
      <c r="AV12" s="39">
        <f t="shared" si="22"/>
        <v>1</v>
      </c>
      <c r="AW12" s="40">
        <f t="shared" si="23"/>
        <v>0</v>
      </c>
      <c r="AX12" s="40">
        <f t="shared" si="24"/>
        <v>0</v>
      </c>
      <c r="AY12" s="41">
        <f t="shared" si="25"/>
        <v>0</v>
      </c>
    </row>
    <row r="13" spans="2:51" ht="15.6" x14ac:dyDescent="0.3">
      <c r="B13" s="5">
        <v>9</v>
      </c>
      <c r="C13" s="7">
        <v>28.329746230311216</v>
      </c>
      <c r="D13" s="7">
        <v>1.5056777688253082</v>
      </c>
      <c r="E13" s="5">
        <f t="shared" si="0"/>
        <v>1</v>
      </c>
      <c r="F13" s="1"/>
      <c r="G13" s="5">
        <f t="shared" si="1"/>
        <v>1</v>
      </c>
      <c r="H13" s="5">
        <f t="shared" si="2"/>
        <v>1</v>
      </c>
      <c r="I13" s="5">
        <f t="shared" si="3"/>
        <v>0</v>
      </c>
      <c r="J13" s="5">
        <f t="shared" si="4"/>
        <v>1</v>
      </c>
      <c r="K13" s="5">
        <f t="shared" si="5"/>
        <v>1</v>
      </c>
      <c r="O13" s="4">
        <v>2</v>
      </c>
      <c r="T13" s="33" t="s">
        <v>18</v>
      </c>
      <c r="U13" s="73" t="s">
        <v>19</v>
      </c>
      <c r="V13" s="73"/>
      <c r="W13" s="73"/>
      <c r="AB13" s="39">
        <f t="shared" si="6"/>
        <v>1</v>
      </c>
      <c r="AC13" s="40">
        <f t="shared" si="7"/>
        <v>0</v>
      </c>
      <c r="AD13" s="40">
        <f t="shared" si="8"/>
        <v>0</v>
      </c>
      <c r="AE13" s="41">
        <f t="shared" si="9"/>
        <v>0</v>
      </c>
      <c r="AF13" s="1"/>
      <c r="AG13" s="39">
        <f t="shared" si="10"/>
        <v>1</v>
      </c>
      <c r="AH13" s="40">
        <f t="shared" si="11"/>
        <v>0</v>
      </c>
      <c r="AI13" s="40">
        <f t="shared" si="12"/>
        <v>0</v>
      </c>
      <c r="AJ13" s="41">
        <f t="shared" si="13"/>
        <v>0</v>
      </c>
      <c r="AK13" s="1"/>
      <c r="AL13" s="39">
        <f t="shared" si="14"/>
        <v>0</v>
      </c>
      <c r="AM13" s="40">
        <f t="shared" si="15"/>
        <v>0</v>
      </c>
      <c r="AN13" s="40">
        <f t="shared" si="16"/>
        <v>0</v>
      </c>
      <c r="AO13" s="41">
        <f t="shared" si="17"/>
        <v>1</v>
      </c>
      <c r="AP13" s="1"/>
      <c r="AQ13" s="39">
        <f t="shared" si="18"/>
        <v>1</v>
      </c>
      <c r="AR13" s="40">
        <f t="shared" si="19"/>
        <v>0</v>
      </c>
      <c r="AS13" s="40">
        <f t="shared" si="20"/>
        <v>0</v>
      </c>
      <c r="AT13" s="41">
        <f t="shared" si="21"/>
        <v>0</v>
      </c>
      <c r="AU13" s="1"/>
      <c r="AV13" s="39">
        <f t="shared" si="22"/>
        <v>1</v>
      </c>
      <c r="AW13" s="40">
        <f t="shared" si="23"/>
        <v>0</v>
      </c>
      <c r="AX13" s="40">
        <f t="shared" si="24"/>
        <v>0</v>
      </c>
      <c r="AY13" s="41">
        <f t="shared" si="25"/>
        <v>0</v>
      </c>
    </row>
    <row r="14" spans="2:51" ht="15.6" x14ac:dyDescent="0.3">
      <c r="B14" s="5">
        <v>10</v>
      </c>
      <c r="C14" s="7">
        <v>24.270139543795054</v>
      </c>
      <c r="D14" s="7">
        <v>1.4804368262988929</v>
      </c>
      <c r="E14" s="5">
        <f t="shared" si="0"/>
        <v>1</v>
      </c>
      <c r="F14" s="1"/>
      <c r="G14" s="5">
        <f t="shared" si="1"/>
        <v>1</v>
      </c>
      <c r="H14" s="5">
        <f t="shared" si="2"/>
        <v>1</v>
      </c>
      <c r="I14" s="5">
        <f t="shared" si="3"/>
        <v>0</v>
      </c>
      <c r="J14" s="5">
        <f t="shared" si="4"/>
        <v>0</v>
      </c>
      <c r="K14" s="5">
        <f t="shared" si="5"/>
        <v>1</v>
      </c>
      <c r="O14" s="4">
        <v>1.5</v>
      </c>
      <c r="T14" s="75" t="s">
        <v>23</v>
      </c>
      <c r="U14" s="73" t="s">
        <v>24</v>
      </c>
      <c r="V14" s="73"/>
      <c r="W14" s="73"/>
      <c r="AB14" s="39">
        <f t="shared" si="6"/>
        <v>1</v>
      </c>
      <c r="AC14" s="40">
        <f t="shared" si="7"/>
        <v>0</v>
      </c>
      <c r="AD14" s="40">
        <f t="shared" si="8"/>
        <v>0</v>
      </c>
      <c r="AE14" s="41">
        <f t="shared" si="9"/>
        <v>0</v>
      </c>
      <c r="AF14" s="1"/>
      <c r="AG14" s="39">
        <f t="shared" si="10"/>
        <v>1</v>
      </c>
      <c r="AH14" s="40">
        <f t="shared" si="11"/>
        <v>0</v>
      </c>
      <c r="AI14" s="40">
        <f t="shared" si="12"/>
        <v>0</v>
      </c>
      <c r="AJ14" s="41">
        <f t="shared" si="13"/>
        <v>0</v>
      </c>
      <c r="AK14" s="1"/>
      <c r="AL14" s="39">
        <f t="shared" si="14"/>
        <v>0</v>
      </c>
      <c r="AM14" s="40">
        <f t="shared" si="15"/>
        <v>0</v>
      </c>
      <c r="AN14" s="40">
        <f t="shared" si="16"/>
        <v>0</v>
      </c>
      <c r="AO14" s="41">
        <f t="shared" si="17"/>
        <v>1</v>
      </c>
      <c r="AP14" s="1"/>
      <c r="AQ14" s="39">
        <f t="shared" si="18"/>
        <v>0</v>
      </c>
      <c r="AR14" s="40">
        <f t="shared" si="19"/>
        <v>0</v>
      </c>
      <c r="AS14" s="40">
        <f t="shared" si="20"/>
        <v>0</v>
      </c>
      <c r="AT14" s="41">
        <f t="shared" si="21"/>
        <v>1</v>
      </c>
      <c r="AU14" s="1"/>
      <c r="AV14" s="39">
        <f t="shared" si="22"/>
        <v>1</v>
      </c>
      <c r="AW14" s="40">
        <f t="shared" si="23"/>
        <v>0</v>
      </c>
      <c r="AX14" s="40">
        <f t="shared" si="24"/>
        <v>0</v>
      </c>
      <c r="AY14" s="41">
        <f t="shared" si="25"/>
        <v>0</v>
      </c>
    </row>
    <row r="15" spans="2:51" ht="15.6" x14ac:dyDescent="0.3">
      <c r="B15" s="5">
        <v>11</v>
      </c>
      <c r="C15" s="7">
        <v>34.889292765417608</v>
      </c>
      <c r="D15" s="7">
        <v>1.0958794077445484</v>
      </c>
      <c r="E15" s="5">
        <f t="shared" si="0"/>
        <v>1</v>
      </c>
      <c r="F15" s="1"/>
      <c r="G15" s="5">
        <f t="shared" si="1"/>
        <v>1</v>
      </c>
      <c r="H15" s="5">
        <f t="shared" si="2"/>
        <v>1</v>
      </c>
      <c r="I15" s="5">
        <f t="shared" si="3"/>
        <v>0</v>
      </c>
      <c r="J15" s="5">
        <f t="shared" si="4"/>
        <v>0</v>
      </c>
      <c r="K15" s="5">
        <f t="shared" si="5"/>
        <v>1</v>
      </c>
      <c r="O15" s="4">
        <v>0.5</v>
      </c>
      <c r="T15" s="75"/>
      <c r="U15" s="73" t="s">
        <v>3</v>
      </c>
      <c r="V15" s="73"/>
      <c r="W15" s="73"/>
      <c r="AB15" s="39">
        <f t="shared" si="6"/>
        <v>1</v>
      </c>
      <c r="AC15" s="40">
        <f t="shared" si="7"/>
        <v>0</v>
      </c>
      <c r="AD15" s="40">
        <f t="shared" si="8"/>
        <v>0</v>
      </c>
      <c r="AE15" s="41">
        <f t="shared" si="9"/>
        <v>0</v>
      </c>
      <c r="AF15" s="1"/>
      <c r="AG15" s="39">
        <f t="shared" si="10"/>
        <v>1</v>
      </c>
      <c r="AH15" s="40">
        <f t="shared" si="11"/>
        <v>0</v>
      </c>
      <c r="AI15" s="40">
        <f t="shared" si="12"/>
        <v>0</v>
      </c>
      <c r="AJ15" s="41">
        <f t="shared" si="13"/>
        <v>0</v>
      </c>
      <c r="AK15" s="1"/>
      <c r="AL15" s="39">
        <f t="shared" si="14"/>
        <v>0</v>
      </c>
      <c r="AM15" s="40">
        <f t="shared" si="15"/>
        <v>0</v>
      </c>
      <c r="AN15" s="40">
        <f t="shared" si="16"/>
        <v>0</v>
      </c>
      <c r="AO15" s="41">
        <f t="shared" si="17"/>
        <v>1</v>
      </c>
      <c r="AP15" s="1"/>
      <c r="AQ15" s="39">
        <f t="shared" si="18"/>
        <v>0</v>
      </c>
      <c r="AR15" s="40">
        <f t="shared" si="19"/>
        <v>0</v>
      </c>
      <c r="AS15" s="40">
        <f t="shared" si="20"/>
        <v>0</v>
      </c>
      <c r="AT15" s="41">
        <f t="shared" si="21"/>
        <v>1</v>
      </c>
      <c r="AU15" s="1"/>
      <c r="AV15" s="39">
        <f t="shared" si="22"/>
        <v>1</v>
      </c>
      <c r="AW15" s="40">
        <f t="shared" si="23"/>
        <v>0</v>
      </c>
      <c r="AX15" s="40">
        <f t="shared" si="24"/>
        <v>0</v>
      </c>
      <c r="AY15" s="41">
        <f t="shared" si="25"/>
        <v>0</v>
      </c>
    </row>
    <row r="16" spans="2:51" x14ac:dyDescent="0.3">
      <c r="B16" s="5">
        <v>12</v>
      </c>
      <c r="C16" s="7">
        <v>26.517754981763133</v>
      </c>
      <c r="D16" s="7">
        <v>1.1536071308437599</v>
      </c>
      <c r="E16" s="5">
        <f t="shared" si="0"/>
        <v>1</v>
      </c>
      <c r="F16" s="1"/>
      <c r="G16" s="5">
        <f t="shared" si="1"/>
        <v>1</v>
      </c>
      <c r="H16" s="5">
        <f t="shared" si="2"/>
        <v>1</v>
      </c>
      <c r="I16" s="5">
        <f t="shared" si="3"/>
        <v>0</v>
      </c>
      <c r="J16" s="5">
        <f t="shared" si="4"/>
        <v>0</v>
      </c>
      <c r="K16" s="5">
        <f t="shared" si="5"/>
        <v>1</v>
      </c>
      <c r="AB16" s="39">
        <f t="shared" si="6"/>
        <v>1</v>
      </c>
      <c r="AC16" s="40">
        <f t="shared" si="7"/>
        <v>0</v>
      </c>
      <c r="AD16" s="40">
        <f t="shared" si="8"/>
        <v>0</v>
      </c>
      <c r="AE16" s="41">
        <f t="shared" si="9"/>
        <v>0</v>
      </c>
      <c r="AF16" s="1"/>
      <c r="AG16" s="39">
        <f t="shared" si="10"/>
        <v>1</v>
      </c>
      <c r="AH16" s="40">
        <f t="shared" si="11"/>
        <v>0</v>
      </c>
      <c r="AI16" s="40">
        <f t="shared" si="12"/>
        <v>0</v>
      </c>
      <c r="AJ16" s="41">
        <f t="shared" si="13"/>
        <v>0</v>
      </c>
      <c r="AK16" s="1"/>
      <c r="AL16" s="39">
        <f t="shared" si="14"/>
        <v>0</v>
      </c>
      <c r="AM16" s="40">
        <f t="shared" si="15"/>
        <v>0</v>
      </c>
      <c r="AN16" s="40">
        <f t="shared" si="16"/>
        <v>0</v>
      </c>
      <c r="AO16" s="41">
        <f t="shared" si="17"/>
        <v>1</v>
      </c>
      <c r="AP16" s="1"/>
      <c r="AQ16" s="39">
        <f t="shared" si="18"/>
        <v>0</v>
      </c>
      <c r="AR16" s="40">
        <f t="shared" si="19"/>
        <v>0</v>
      </c>
      <c r="AS16" s="40">
        <f t="shared" si="20"/>
        <v>0</v>
      </c>
      <c r="AT16" s="41">
        <f t="shared" si="21"/>
        <v>1</v>
      </c>
      <c r="AU16" s="1"/>
      <c r="AV16" s="39">
        <f t="shared" si="22"/>
        <v>1</v>
      </c>
      <c r="AW16" s="40">
        <f t="shared" si="23"/>
        <v>0</v>
      </c>
      <c r="AX16" s="40">
        <f t="shared" si="24"/>
        <v>0</v>
      </c>
      <c r="AY16" s="41">
        <f t="shared" si="25"/>
        <v>0</v>
      </c>
    </row>
    <row r="17" spans="2:51" x14ac:dyDescent="0.3">
      <c r="B17" s="5">
        <v>13</v>
      </c>
      <c r="C17" s="7">
        <v>21.604504883648495</v>
      </c>
      <c r="D17" s="7">
        <v>1.1370276749147212</v>
      </c>
      <c r="E17" s="5">
        <f t="shared" si="0"/>
        <v>1</v>
      </c>
      <c r="F17" s="1"/>
      <c r="G17" s="5">
        <f t="shared" si="1"/>
        <v>1</v>
      </c>
      <c r="H17" s="5">
        <f t="shared" si="2"/>
        <v>1</v>
      </c>
      <c r="I17" s="5">
        <f t="shared" si="3"/>
        <v>0</v>
      </c>
      <c r="J17" s="5">
        <f t="shared" si="4"/>
        <v>0</v>
      </c>
      <c r="K17" s="5">
        <f t="shared" si="5"/>
        <v>1</v>
      </c>
      <c r="AB17" s="39">
        <f t="shared" si="6"/>
        <v>1</v>
      </c>
      <c r="AC17" s="40">
        <f t="shared" si="7"/>
        <v>0</v>
      </c>
      <c r="AD17" s="40">
        <f t="shared" si="8"/>
        <v>0</v>
      </c>
      <c r="AE17" s="41">
        <f t="shared" si="9"/>
        <v>0</v>
      </c>
      <c r="AF17" s="1"/>
      <c r="AG17" s="39">
        <f t="shared" si="10"/>
        <v>1</v>
      </c>
      <c r="AH17" s="40">
        <f t="shared" si="11"/>
        <v>0</v>
      </c>
      <c r="AI17" s="40">
        <f t="shared" si="12"/>
        <v>0</v>
      </c>
      <c r="AJ17" s="41">
        <f t="shared" si="13"/>
        <v>0</v>
      </c>
      <c r="AK17" s="1"/>
      <c r="AL17" s="39">
        <f t="shared" si="14"/>
        <v>0</v>
      </c>
      <c r="AM17" s="40">
        <f t="shared" si="15"/>
        <v>0</v>
      </c>
      <c r="AN17" s="40">
        <f t="shared" si="16"/>
        <v>0</v>
      </c>
      <c r="AO17" s="41">
        <f t="shared" si="17"/>
        <v>1</v>
      </c>
      <c r="AP17" s="1"/>
      <c r="AQ17" s="39">
        <f t="shared" si="18"/>
        <v>0</v>
      </c>
      <c r="AR17" s="40">
        <f t="shared" si="19"/>
        <v>0</v>
      </c>
      <c r="AS17" s="40">
        <f t="shared" si="20"/>
        <v>0</v>
      </c>
      <c r="AT17" s="41">
        <f t="shared" si="21"/>
        <v>1</v>
      </c>
      <c r="AU17" s="1"/>
      <c r="AV17" s="39">
        <f t="shared" si="22"/>
        <v>1</v>
      </c>
      <c r="AW17" s="40">
        <f t="shared" si="23"/>
        <v>0</v>
      </c>
      <c r="AX17" s="40">
        <f t="shared" si="24"/>
        <v>0</v>
      </c>
      <c r="AY17" s="41">
        <f t="shared" si="25"/>
        <v>0</v>
      </c>
    </row>
    <row r="18" spans="2:51" x14ac:dyDescent="0.3">
      <c r="B18" s="5">
        <v>14</v>
      </c>
      <c r="C18" s="7">
        <v>39.540016138893094</v>
      </c>
      <c r="D18" s="7">
        <v>1.2900985362739417</v>
      </c>
      <c r="E18" s="5">
        <f t="shared" si="0"/>
        <v>1</v>
      </c>
      <c r="F18" s="1"/>
      <c r="G18" s="5">
        <f t="shared" si="1"/>
        <v>1</v>
      </c>
      <c r="H18" s="5">
        <f t="shared" si="2"/>
        <v>1</v>
      </c>
      <c r="I18" s="5">
        <f t="shared" si="3"/>
        <v>0</v>
      </c>
      <c r="J18" s="5">
        <f t="shared" si="4"/>
        <v>0</v>
      </c>
      <c r="K18" s="5">
        <f t="shared" si="5"/>
        <v>1</v>
      </c>
      <c r="O18" s="74" t="s">
        <v>27</v>
      </c>
      <c r="P18" s="74"/>
      <c r="Q18" s="74"/>
      <c r="R18" s="74"/>
      <c r="S18" s="74"/>
      <c r="AB18" s="39">
        <f t="shared" si="6"/>
        <v>1</v>
      </c>
      <c r="AC18" s="40">
        <f t="shared" si="7"/>
        <v>0</v>
      </c>
      <c r="AD18" s="40">
        <f t="shared" si="8"/>
        <v>0</v>
      </c>
      <c r="AE18" s="41">
        <f t="shared" si="9"/>
        <v>0</v>
      </c>
      <c r="AF18" s="1"/>
      <c r="AG18" s="39">
        <f t="shared" si="10"/>
        <v>1</v>
      </c>
      <c r="AH18" s="40">
        <f t="shared" si="11"/>
        <v>0</v>
      </c>
      <c r="AI18" s="40">
        <f t="shared" si="12"/>
        <v>0</v>
      </c>
      <c r="AJ18" s="41">
        <f t="shared" si="13"/>
        <v>0</v>
      </c>
      <c r="AK18" s="1"/>
      <c r="AL18" s="39">
        <f t="shared" si="14"/>
        <v>0</v>
      </c>
      <c r="AM18" s="40">
        <f t="shared" si="15"/>
        <v>0</v>
      </c>
      <c r="AN18" s="40">
        <f t="shared" si="16"/>
        <v>0</v>
      </c>
      <c r="AO18" s="41">
        <f t="shared" si="17"/>
        <v>1</v>
      </c>
      <c r="AP18" s="1"/>
      <c r="AQ18" s="39">
        <f t="shared" si="18"/>
        <v>0</v>
      </c>
      <c r="AR18" s="40">
        <f t="shared" si="19"/>
        <v>0</v>
      </c>
      <c r="AS18" s="40">
        <f t="shared" si="20"/>
        <v>0</v>
      </c>
      <c r="AT18" s="41">
        <f t="shared" si="21"/>
        <v>1</v>
      </c>
      <c r="AU18" s="1"/>
      <c r="AV18" s="39">
        <f t="shared" si="22"/>
        <v>1</v>
      </c>
      <c r="AW18" s="40">
        <f t="shared" si="23"/>
        <v>0</v>
      </c>
      <c r="AX18" s="40">
        <f t="shared" si="24"/>
        <v>0</v>
      </c>
      <c r="AY18" s="41">
        <f t="shared" si="25"/>
        <v>0</v>
      </c>
    </row>
    <row r="19" spans="2:51" x14ac:dyDescent="0.3">
      <c r="B19" s="5">
        <v>15</v>
      </c>
      <c r="C19" s="7">
        <v>28.735738783823294</v>
      </c>
      <c r="D19" s="7">
        <v>1.2898137316057436</v>
      </c>
      <c r="E19" s="5">
        <f t="shared" si="0"/>
        <v>1</v>
      </c>
      <c r="F19" s="1"/>
      <c r="G19" s="5">
        <f t="shared" si="1"/>
        <v>1</v>
      </c>
      <c r="H19" s="5">
        <f t="shared" si="2"/>
        <v>1</v>
      </c>
      <c r="I19" s="5">
        <f t="shared" si="3"/>
        <v>0</v>
      </c>
      <c r="J19" s="5">
        <f t="shared" si="4"/>
        <v>0</v>
      </c>
      <c r="K19" s="5">
        <f t="shared" si="5"/>
        <v>1</v>
      </c>
      <c r="O19" s="74"/>
      <c r="P19" s="74"/>
      <c r="Q19" s="74"/>
      <c r="R19" s="74"/>
      <c r="S19" s="74"/>
      <c r="AB19" s="39">
        <f t="shared" si="6"/>
        <v>1</v>
      </c>
      <c r="AC19" s="40">
        <f t="shared" si="7"/>
        <v>0</v>
      </c>
      <c r="AD19" s="40">
        <f t="shared" si="8"/>
        <v>0</v>
      </c>
      <c r="AE19" s="41">
        <f t="shared" si="9"/>
        <v>0</v>
      </c>
      <c r="AF19" s="1"/>
      <c r="AG19" s="39">
        <f t="shared" si="10"/>
        <v>1</v>
      </c>
      <c r="AH19" s="40">
        <f t="shared" si="11"/>
        <v>0</v>
      </c>
      <c r="AI19" s="40">
        <f t="shared" si="12"/>
        <v>0</v>
      </c>
      <c r="AJ19" s="41">
        <f t="shared" si="13"/>
        <v>0</v>
      </c>
      <c r="AK19" s="1"/>
      <c r="AL19" s="39">
        <f t="shared" si="14"/>
        <v>0</v>
      </c>
      <c r="AM19" s="40">
        <f t="shared" si="15"/>
        <v>0</v>
      </c>
      <c r="AN19" s="40">
        <f t="shared" si="16"/>
        <v>0</v>
      </c>
      <c r="AO19" s="41">
        <f t="shared" si="17"/>
        <v>1</v>
      </c>
      <c r="AP19" s="1"/>
      <c r="AQ19" s="39">
        <f t="shared" si="18"/>
        <v>0</v>
      </c>
      <c r="AR19" s="40">
        <f t="shared" si="19"/>
        <v>0</v>
      </c>
      <c r="AS19" s="40">
        <f t="shared" si="20"/>
        <v>0</v>
      </c>
      <c r="AT19" s="41">
        <f t="shared" si="21"/>
        <v>1</v>
      </c>
      <c r="AU19" s="1"/>
      <c r="AV19" s="39">
        <f t="shared" si="22"/>
        <v>1</v>
      </c>
      <c r="AW19" s="40">
        <f t="shared" si="23"/>
        <v>0</v>
      </c>
      <c r="AX19" s="40">
        <f t="shared" si="24"/>
        <v>0</v>
      </c>
      <c r="AY19" s="41">
        <f t="shared" si="25"/>
        <v>0</v>
      </c>
    </row>
    <row r="20" spans="2:51" x14ac:dyDescent="0.3">
      <c r="B20" s="5">
        <v>16</v>
      </c>
      <c r="C20" s="7">
        <v>28.238520512936887</v>
      </c>
      <c r="D20" s="7">
        <v>1.204455055273725</v>
      </c>
      <c r="E20" s="5">
        <f t="shared" si="0"/>
        <v>1</v>
      </c>
      <c r="F20" s="1"/>
      <c r="G20" s="5">
        <f t="shared" si="1"/>
        <v>1</v>
      </c>
      <c r="H20" s="5">
        <f t="shared" si="2"/>
        <v>1</v>
      </c>
      <c r="I20" s="5">
        <f t="shared" si="3"/>
        <v>0</v>
      </c>
      <c r="J20" s="5">
        <f t="shared" si="4"/>
        <v>0</v>
      </c>
      <c r="K20" s="5">
        <f t="shared" si="5"/>
        <v>1</v>
      </c>
      <c r="O20" s="74"/>
      <c r="P20" s="74"/>
      <c r="Q20" s="74"/>
      <c r="R20" s="74"/>
      <c r="S20" s="74"/>
      <c r="AB20" s="39">
        <f t="shared" si="6"/>
        <v>1</v>
      </c>
      <c r="AC20" s="40">
        <f t="shared" si="7"/>
        <v>0</v>
      </c>
      <c r="AD20" s="40">
        <f t="shared" si="8"/>
        <v>0</v>
      </c>
      <c r="AE20" s="41">
        <f t="shared" si="9"/>
        <v>0</v>
      </c>
      <c r="AF20" s="1"/>
      <c r="AG20" s="39">
        <f t="shared" si="10"/>
        <v>1</v>
      </c>
      <c r="AH20" s="40">
        <f t="shared" si="11"/>
        <v>0</v>
      </c>
      <c r="AI20" s="40">
        <f t="shared" si="12"/>
        <v>0</v>
      </c>
      <c r="AJ20" s="41">
        <f t="shared" si="13"/>
        <v>0</v>
      </c>
      <c r="AK20" s="1"/>
      <c r="AL20" s="39">
        <f t="shared" si="14"/>
        <v>0</v>
      </c>
      <c r="AM20" s="40">
        <f t="shared" si="15"/>
        <v>0</v>
      </c>
      <c r="AN20" s="40">
        <f t="shared" si="16"/>
        <v>0</v>
      </c>
      <c r="AO20" s="41">
        <f t="shared" si="17"/>
        <v>1</v>
      </c>
      <c r="AP20" s="1"/>
      <c r="AQ20" s="39">
        <f t="shared" si="18"/>
        <v>0</v>
      </c>
      <c r="AR20" s="40">
        <f t="shared" si="19"/>
        <v>0</v>
      </c>
      <c r="AS20" s="40">
        <f t="shared" si="20"/>
        <v>0</v>
      </c>
      <c r="AT20" s="41">
        <f t="shared" si="21"/>
        <v>1</v>
      </c>
      <c r="AU20" s="1"/>
      <c r="AV20" s="39">
        <f t="shared" si="22"/>
        <v>1</v>
      </c>
      <c r="AW20" s="40">
        <f t="shared" si="23"/>
        <v>0</v>
      </c>
      <c r="AX20" s="40">
        <f t="shared" si="24"/>
        <v>0</v>
      </c>
      <c r="AY20" s="41">
        <f t="shared" si="25"/>
        <v>0</v>
      </c>
    </row>
    <row r="21" spans="2:51" x14ac:dyDescent="0.3">
      <c r="B21" s="5">
        <v>17</v>
      </c>
      <c r="C21" s="7">
        <v>25.389097623927121</v>
      </c>
      <c r="D21" s="7">
        <v>1.6654920721816104</v>
      </c>
      <c r="E21" s="5">
        <f t="shared" si="0"/>
        <v>1</v>
      </c>
      <c r="F21" s="1"/>
      <c r="G21" s="5">
        <f t="shared" si="1"/>
        <v>1</v>
      </c>
      <c r="H21" s="5">
        <f t="shared" si="2"/>
        <v>1</v>
      </c>
      <c r="I21" s="5">
        <f t="shared" si="3"/>
        <v>0</v>
      </c>
      <c r="J21" s="5">
        <f t="shared" si="4"/>
        <v>1</v>
      </c>
      <c r="K21" s="5">
        <f t="shared" si="5"/>
        <v>1</v>
      </c>
      <c r="AB21" s="39">
        <f t="shared" si="6"/>
        <v>1</v>
      </c>
      <c r="AC21" s="40">
        <f t="shared" si="7"/>
        <v>0</v>
      </c>
      <c r="AD21" s="40">
        <f t="shared" si="8"/>
        <v>0</v>
      </c>
      <c r="AE21" s="41">
        <f t="shared" si="9"/>
        <v>0</v>
      </c>
      <c r="AF21" s="1"/>
      <c r="AG21" s="39">
        <f t="shared" si="10"/>
        <v>1</v>
      </c>
      <c r="AH21" s="40">
        <f t="shared" si="11"/>
        <v>0</v>
      </c>
      <c r="AI21" s="40">
        <f t="shared" si="12"/>
        <v>0</v>
      </c>
      <c r="AJ21" s="41">
        <f t="shared" si="13"/>
        <v>0</v>
      </c>
      <c r="AK21" s="1"/>
      <c r="AL21" s="39">
        <f t="shared" si="14"/>
        <v>0</v>
      </c>
      <c r="AM21" s="40">
        <f t="shared" si="15"/>
        <v>0</v>
      </c>
      <c r="AN21" s="40">
        <f t="shared" si="16"/>
        <v>0</v>
      </c>
      <c r="AO21" s="41">
        <f t="shared" si="17"/>
        <v>1</v>
      </c>
      <c r="AP21" s="1"/>
      <c r="AQ21" s="39">
        <f t="shared" si="18"/>
        <v>1</v>
      </c>
      <c r="AR21" s="40">
        <f t="shared" si="19"/>
        <v>0</v>
      </c>
      <c r="AS21" s="40">
        <f t="shared" si="20"/>
        <v>0</v>
      </c>
      <c r="AT21" s="41">
        <f t="shared" si="21"/>
        <v>0</v>
      </c>
      <c r="AU21" s="1"/>
      <c r="AV21" s="39">
        <f t="shared" si="22"/>
        <v>1</v>
      </c>
      <c r="AW21" s="40">
        <f t="shared" si="23"/>
        <v>0</v>
      </c>
      <c r="AX21" s="40">
        <f t="shared" si="24"/>
        <v>0</v>
      </c>
      <c r="AY21" s="41">
        <f t="shared" si="25"/>
        <v>0</v>
      </c>
    </row>
    <row r="22" spans="2:51" x14ac:dyDescent="0.3">
      <c r="B22" s="5">
        <v>18</v>
      </c>
      <c r="C22" s="7">
        <v>21.022104819665334</v>
      </c>
      <c r="D22" s="7">
        <v>1.534321524811145</v>
      </c>
      <c r="E22" s="5">
        <f t="shared" si="0"/>
        <v>1</v>
      </c>
      <c r="F22" s="1"/>
      <c r="G22" s="5">
        <f t="shared" si="1"/>
        <v>1</v>
      </c>
      <c r="H22" s="5">
        <f t="shared" si="2"/>
        <v>1</v>
      </c>
      <c r="I22" s="5">
        <f t="shared" si="3"/>
        <v>0</v>
      </c>
      <c r="J22" s="5">
        <f t="shared" si="4"/>
        <v>1</v>
      </c>
      <c r="K22" s="5">
        <f t="shared" si="5"/>
        <v>1</v>
      </c>
      <c r="AB22" s="39">
        <f t="shared" si="6"/>
        <v>1</v>
      </c>
      <c r="AC22" s="40">
        <f t="shared" si="7"/>
        <v>0</v>
      </c>
      <c r="AD22" s="40">
        <f t="shared" si="8"/>
        <v>0</v>
      </c>
      <c r="AE22" s="41">
        <f t="shared" si="9"/>
        <v>0</v>
      </c>
      <c r="AF22" s="1"/>
      <c r="AG22" s="39">
        <f t="shared" si="10"/>
        <v>1</v>
      </c>
      <c r="AH22" s="40">
        <f t="shared" si="11"/>
        <v>0</v>
      </c>
      <c r="AI22" s="40">
        <f t="shared" si="12"/>
        <v>0</v>
      </c>
      <c r="AJ22" s="41">
        <f t="shared" si="13"/>
        <v>0</v>
      </c>
      <c r="AK22" s="1"/>
      <c r="AL22" s="39">
        <f t="shared" si="14"/>
        <v>0</v>
      </c>
      <c r="AM22" s="40">
        <f t="shared" si="15"/>
        <v>0</v>
      </c>
      <c r="AN22" s="40">
        <f t="shared" si="16"/>
        <v>0</v>
      </c>
      <c r="AO22" s="41">
        <f t="shared" si="17"/>
        <v>1</v>
      </c>
      <c r="AP22" s="1"/>
      <c r="AQ22" s="39">
        <f t="shared" si="18"/>
        <v>1</v>
      </c>
      <c r="AR22" s="40">
        <f t="shared" si="19"/>
        <v>0</v>
      </c>
      <c r="AS22" s="40">
        <f t="shared" si="20"/>
        <v>0</v>
      </c>
      <c r="AT22" s="41">
        <f t="shared" si="21"/>
        <v>0</v>
      </c>
      <c r="AU22" s="1"/>
      <c r="AV22" s="39">
        <f t="shared" si="22"/>
        <v>1</v>
      </c>
      <c r="AW22" s="40">
        <f t="shared" si="23"/>
        <v>0</v>
      </c>
      <c r="AX22" s="40">
        <f t="shared" si="24"/>
        <v>0</v>
      </c>
      <c r="AY22" s="41">
        <f t="shared" si="25"/>
        <v>0</v>
      </c>
    </row>
    <row r="23" spans="2:51" ht="14.4" customHeight="1" x14ac:dyDescent="0.3">
      <c r="B23" s="5">
        <v>19</v>
      </c>
      <c r="C23" s="7">
        <v>31.577847500795162</v>
      </c>
      <c r="D23" s="7">
        <v>1.1439417712512889</v>
      </c>
      <c r="E23" s="5">
        <f t="shared" si="0"/>
        <v>1</v>
      </c>
      <c r="F23" s="1"/>
      <c r="G23" s="5">
        <f t="shared" si="1"/>
        <v>1</v>
      </c>
      <c r="H23" s="5">
        <f t="shared" si="2"/>
        <v>1</v>
      </c>
      <c r="I23" s="5">
        <f t="shared" si="3"/>
        <v>0</v>
      </c>
      <c r="J23" s="5">
        <f t="shared" si="4"/>
        <v>0</v>
      </c>
      <c r="K23" s="5">
        <f t="shared" si="5"/>
        <v>1</v>
      </c>
      <c r="AB23" s="39">
        <f t="shared" si="6"/>
        <v>1</v>
      </c>
      <c r="AC23" s="40">
        <f t="shared" si="7"/>
        <v>0</v>
      </c>
      <c r="AD23" s="40">
        <f t="shared" si="8"/>
        <v>0</v>
      </c>
      <c r="AE23" s="41">
        <f t="shared" si="9"/>
        <v>0</v>
      </c>
      <c r="AF23" s="1"/>
      <c r="AG23" s="39">
        <f t="shared" si="10"/>
        <v>1</v>
      </c>
      <c r="AH23" s="40">
        <f t="shared" si="11"/>
        <v>0</v>
      </c>
      <c r="AI23" s="40">
        <f t="shared" si="12"/>
        <v>0</v>
      </c>
      <c r="AJ23" s="41">
        <f t="shared" si="13"/>
        <v>0</v>
      </c>
      <c r="AK23" s="1"/>
      <c r="AL23" s="39">
        <f t="shared" si="14"/>
        <v>0</v>
      </c>
      <c r="AM23" s="40">
        <f t="shared" si="15"/>
        <v>0</v>
      </c>
      <c r="AN23" s="40">
        <f t="shared" si="16"/>
        <v>0</v>
      </c>
      <c r="AO23" s="41">
        <f t="shared" si="17"/>
        <v>1</v>
      </c>
      <c r="AP23" s="1"/>
      <c r="AQ23" s="39">
        <f t="shared" si="18"/>
        <v>0</v>
      </c>
      <c r="AR23" s="40">
        <f t="shared" si="19"/>
        <v>0</v>
      </c>
      <c r="AS23" s="40">
        <f t="shared" si="20"/>
        <v>0</v>
      </c>
      <c r="AT23" s="41">
        <f t="shared" si="21"/>
        <v>1</v>
      </c>
      <c r="AU23" s="1"/>
      <c r="AV23" s="39">
        <f t="shared" si="22"/>
        <v>1</v>
      </c>
      <c r="AW23" s="40">
        <f t="shared" si="23"/>
        <v>0</v>
      </c>
      <c r="AX23" s="40">
        <f t="shared" si="24"/>
        <v>0</v>
      </c>
      <c r="AY23" s="41">
        <f t="shared" si="25"/>
        <v>0</v>
      </c>
    </row>
    <row r="24" spans="2:51" ht="14.4" customHeight="1" x14ac:dyDescent="0.3">
      <c r="B24" s="5">
        <v>20</v>
      </c>
      <c r="C24" s="7">
        <v>34.39372871127707</v>
      </c>
      <c r="D24" s="7">
        <v>1.6083533069444331</v>
      </c>
      <c r="E24" s="5">
        <f t="shared" si="0"/>
        <v>1</v>
      </c>
      <c r="F24" s="1"/>
      <c r="G24" s="5">
        <f t="shared" si="1"/>
        <v>1</v>
      </c>
      <c r="H24" s="5">
        <f t="shared" si="2"/>
        <v>1</v>
      </c>
      <c r="I24" s="5">
        <f t="shared" si="3"/>
        <v>0</v>
      </c>
      <c r="J24" s="5">
        <f t="shared" si="4"/>
        <v>1</v>
      </c>
      <c r="K24" s="5">
        <f t="shared" si="5"/>
        <v>1</v>
      </c>
      <c r="AB24" s="39">
        <f t="shared" si="6"/>
        <v>1</v>
      </c>
      <c r="AC24" s="40">
        <f t="shared" si="7"/>
        <v>0</v>
      </c>
      <c r="AD24" s="40">
        <f t="shared" si="8"/>
        <v>0</v>
      </c>
      <c r="AE24" s="41">
        <f t="shared" si="9"/>
        <v>0</v>
      </c>
      <c r="AF24" s="1"/>
      <c r="AG24" s="39">
        <f t="shared" si="10"/>
        <v>1</v>
      </c>
      <c r="AH24" s="40">
        <f t="shared" si="11"/>
        <v>0</v>
      </c>
      <c r="AI24" s="40">
        <f t="shared" si="12"/>
        <v>0</v>
      </c>
      <c r="AJ24" s="41">
        <f t="shared" si="13"/>
        <v>0</v>
      </c>
      <c r="AK24" s="1"/>
      <c r="AL24" s="39">
        <f t="shared" si="14"/>
        <v>0</v>
      </c>
      <c r="AM24" s="40">
        <f t="shared" si="15"/>
        <v>0</v>
      </c>
      <c r="AN24" s="40">
        <f t="shared" si="16"/>
        <v>0</v>
      </c>
      <c r="AO24" s="41">
        <f t="shared" si="17"/>
        <v>1</v>
      </c>
      <c r="AP24" s="1"/>
      <c r="AQ24" s="39">
        <f t="shared" si="18"/>
        <v>1</v>
      </c>
      <c r="AR24" s="40">
        <f t="shared" si="19"/>
        <v>0</v>
      </c>
      <c r="AS24" s="40">
        <f t="shared" si="20"/>
        <v>0</v>
      </c>
      <c r="AT24" s="41">
        <f t="shared" si="21"/>
        <v>0</v>
      </c>
      <c r="AU24" s="1"/>
      <c r="AV24" s="39">
        <f t="shared" si="22"/>
        <v>1</v>
      </c>
      <c r="AW24" s="40">
        <f t="shared" si="23"/>
        <v>0</v>
      </c>
      <c r="AX24" s="40">
        <f t="shared" si="24"/>
        <v>0</v>
      </c>
      <c r="AY24" s="41">
        <f t="shared" si="25"/>
        <v>0</v>
      </c>
    </row>
    <row r="25" spans="2:51" x14ac:dyDescent="0.3">
      <c r="B25" s="5">
        <v>21</v>
      </c>
      <c r="C25" s="7">
        <v>31.993154697697427</v>
      </c>
      <c r="D25" s="7">
        <v>1.2971528524960685</v>
      </c>
      <c r="E25" s="5">
        <f t="shared" si="0"/>
        <v>1</v>
      </c>
      <c r="F25" s="1"/>
      <c r="G25" s="5">
        <f t="shared" si="1"/>
        <v>1</v>
      </c>
      <c r="H25" s="5">
        <f t="shared" si="2"/>
        <v>1</v>
      </c>
      <c r="I25" s="5">
        <f t="shared" si="3"/>
        <v>0</v>
      </c>
      <c r="J25" s="5">
        <f t="shared" si="4"/>
        <v>0</v>
      </c>
      <c r="K25" s="5">
        <f t="shared" si="5"/>
        <v>1</v>
      </c>
      <c r="AB25" s="39">
        <f t="shared" si="6"/>
        <v>1</v>
      </c>
      <c r="AC25" s="40">
        <f t="shared" si="7"/>
        <v>0</v>
      </c>
      <c r="AD25" s="40">
        <f t="shared" si="8"/>
        <v>0</v>
      </c>
      <c r="AE25" s="41">
        <f t="shared" si="9"/>
        <v>0</v>
      </c>
      <c r="AF25" s="1"/>
      <c r="AG25" s="39">
        <f t="shared" si="10"/>
        <v>1</v>
      </c>
      <c r="AH25" s="40">
        <f t="shared" si="11"/>
        <v>0</v>
      </c>
      <c r="AI25" s="40">
        <f t="shared" si="12"/>
        <v>0</v>
      </c>
      <c r="AJ25" s="41">
        <f t="shared" si="13"/>
        <v>0</v>
      </c>
      <c r="AK25" s="1"/>
      <c r="AL25" s="39">
        <f t="shared" si="14"/>
        <v>0</v>
      </c>
      <c r="AM25" s="40">
        <f t="shared" si="15"/>
        <v>0</v>
      </c>
      <c r="AN25" s="40">
        <f t="shared" si="16"/>
        <v>0</v>
      </c>
      <c r="AO25" s="41">
        <f t="shared" si="17"/>
        <v>1</v>
      </c>
      <c r="AP25" s="1"/>
      <c r="AQ25" s="39">
        <f t="shared" si="18"/>
        <v>0</v>
      </c>
      <c r="AR25" s="40">
        <f t="shared" si="19"/>
        <v>0</v>
      </c>
      <c r="AS25" s="40">
        <f t="shared" si="20"/>
        <v>0</v>
      </c>
      <c r="AT25" s="41">
        <f t="shared" si="21"/>
        <v>1</v>
      </c>
      <c r="AU25" s="1"/>
      <c r="AV25" s="39">
        <f t="shared" si="22"/>
        <v>1</v>
      </c>
      <c r="AW25" s="40">
        <f t="shared" si="23"/>
        <v>0</v>
      </c>
      <c r="AX25" s="40">
        <f t="shared" si="24"/>
        <v>0</v>
      </c>
      <c r="AY25" s="41">
        <f t="shared" si="25"/>
        <v>0</v>
      </c>
    </row>
    <row r="26" spans="2:51" x14ac:dyDescent="0.3">
      <c r="B26" s="5">
        <v>22</v>
      </c>
      <c r="C26" s="7">
        <v>25.704414273008691</v>
      </c>
      <c r="D26" s="7">
        <v>1.1429674639240837</v>
      </c>
      <c r="E26" s="5">
        <f t="shared" si="0"/>
        <v>1</v>
      </c>
      <c r="F26" s="1"/>
      <c r="G26" s="5">
        <f t="shared" si="1"/>
        <v>1</v>
      </c>
      <c r="H26" s="5">
        <f t="shared" si="2"/>
        <v>1</v>
      </c>
      <c r="I26" s="5">
        <f t="shared" si="3"/>
        <v>0</v>
      </c>
      <c r="J26" s="5">
        <f t="shared" si="4"/>
        <v>0</v>
      </c>
      <c r="K26" s="5">
        <f t="shared" si="5"/>
        <v>1</v>
      </c>
      <c r="AB26" s="39">
        <f t="shared" si="6"/>
        <v>1</v>
      </c>
      <c r="AC26" s="40">
        <f t="shared" si="7"/>
        <v>0</v>
      </c>
      <c r="AD26" s="40">
        <f t="shared" si="8"/>
        <v>0</v>
      </c>
      <c r="AE26" s="41">
        <f t="shared" si="9"/>
        <v>0</v>
      </c>
      <c r="AF26" s="1"/>
      <c r="AG26" s="39">
        <f t="shared" si="10"/>
        <v>1</v>
      </c>
      <c r="AH26" s="40">
        <f t="shared" si="11"/>
        <v>0</v>
      </c>
      <c r="AI26" s="40">
        <f t="shared" si="12"/>
        <v>0</v>
      </c>
      <c r="AJ26" s="41">
        <f t="shared" si="13"/>
        <v>0</v>
      </c>
      <c r="AK26" s="1"/>
      <c r="AL26" s="39">
        <f t="shared" si="14"/>
        <v>0</v>
      </c>
      <c r="AM26" s="40">
        <f t="shared" si="15"/>
        <v>0</v>
      </c>
      <c r="AN26" s="40">
        <f t="shared" si="16"/>
        <v>0</v>
      </c>
      <c r="AO26" s="41">
        <f t="shared" si="17"/>
        <v>1</v>
      </c>
      <c r="AP26" s="1"/>
      <c r="AQ26" s="39">
        <f t="shared" si="18"/>
        <v>0</v>
      </c>
      <c r="AR26" s="40">
        <f t="shared" si="19"/>
        <v>0</v>
      </c>
      <c r="AS26" s="40">
        <f t="shared" si="20"/>
        <v>0</v>
      </c>
      <c r="AT26" s="41">
        <f t="shared" si="21"/>
        <v>1</v>
      </c>
      <c r="AU26" s="1"/>
      <c r="AV26" s="39">
        <f t="shared" si="22"/>
        <v>1</v>
      </c>
      <c r="AW26" s="40">
        <f t="shared" si="23"/>
        <v>0</v>
      </c>
      <c r="AX26" s="40">
        <f t="shared" si="24"/>
        <v>0</v>
      </c>
      <c r="AY26" s="41">
        <f t="shared" si="25"/>
        <v>0</v>
      </c>
    </row>
    <row r="27" spans="2:51" x14ac:dyDescent="0.3">
      <c r="B27" s="5">
        <v>23</v>
      </c>
      <c r="C27" s="7">
        <v>28.277410413197511</v>
      </c>
      <c r="D27" s="7">
        <v>1.5323134628102044</v>
      </c>
      <c r="E27" s="5">
        <f t="shared" si="0"/>
        <v>1</v>
      </c>
      <c r="F27" s="1"/>
      <c r="G27" s="5">
        <f t="shared" si="1"/>
        <v>1</v>
      </c>
      <c r="H27" s="5">
        <f t="shared" si="2"/>
        <v>1</v>
      </c>
      <c r="I27" s="5">
        <f t="shared" si="3"/>
        <v>0</v>
      </c>
      <c r="J27" s="5">
        <f t="shared" si="4"/>
        <v>1</v>
      </c>
      <c r="K27" s="5">
        <f t="shared" si="5"/>
        <v>1</v>
      </c>
      <c r="AB27" s="39">
        <f t="shared" si="6"/>
        <v>1</v>
      </c>
      <c r="AC27" s="40">
        <f t="shared" si="7"/>
        <v>0</v>
      </c>
      <c r="AD27" s="40">
        <f t="shared" si="8"/>
        <v>0</v>
      </c>
      <c r="AE27" s="41">
        <f t="shared" si="9"/>
        <v>0</v>
      </c>
      <c r="AF27" s="1"/>
      <c r="AG27" s="39">
        <f t="shared" si="10"/>
        <v>1</v>
      </c>
      <c r="AH27" s="40">
        <f t="shared" si="11"/>
        <v>0</v>
      </c>
      <c r="AI27" s="40">
        <f t="shared" si="12"/>
        <v>0</v>
      </c>
      <c r="AJ27" s="41">
        <f t="shared" si="13"/>
        <v>0</v>
      </c>
      <c r="AK27" s="1"/>
      <c r="AL27" s="39">
        <f t="shared" si="14"/>
        <v>0</v>
      </c>
      <c r="AM27" s="40">
        <f t="shared" si="15"/>
        <v>0</v>
      </c>
      <c r="AN27" s="40">
        <f t="shared" si="16"/>
        <v>0</v>
      </c>
      <c r="AO27" s="41">
        <f t="shared" si="17"/>
        <v>1</v>
      </c>
      <c r="AP27" s="1"/>
      <c r="AQ27" s="39">
        <f t="shared" si="18"/>
        <v>1</v>
      </c>
      <c r="AR27" s="40">
        <f t="shared" si="19"/>
        <v>0</v>
      </c>
      <c r="AS27" s="40">
        <f t="shared" si="20"/>
        <v>0</v>
      </c>
      <c r="AT27" s="41">
        <f t="shared" si="21"/>
        <v>0</v>
      </c>
      <c r="AU27" s="1"/>
      <c r="AV27" s="39">
        <f t="shared" si="22"/>
        <v>1</v>
      </c>
      <c r="AW27" s="40">
        <f t="shared" si="23"/>
        <v>0</v>
      </c>
      <c r="AX27" s="40">
        <f t="shared" si="24"/>
        <v>0</v>
      </c>
      <c r="AY27" s="41">
        <f t="shared" si="25"/>
        <v>0</v>
      </c>
    </row>
    <row r="28" spans="2:51" x14ac:dyDescent="0.3">
      <c r="B28" s="5">
        <v>24</v>
      </c>
      <c r="C28" s="7">
        <v>31.908465761599118</v>
      </c>
      <c r="D28" s="7">
        <v>1.2485659263653237</v>
      </c>
      <c r="E28" s="5">
        <f t="shared" si="0"/>
        <v>1</v>
      </c>
      <c r="F28" s="1"/>
      <c r="G28" s="5">
        <f t="shared" si="1"/>
        <v>1</v>
      </c>
      <c r="H28" s="5">
        <f t="shared" si="2"/>
        <v>1</v>
      </c>
      <c r="I28" s="5">
        <f t="shared" si="3"/>
        <v>0</v>
      </c>
      <c r="J28" s="5">
        <f t="shared" si="4"/>
        <v>0</v>
      </c>
      <c r="K28" s="5">
        <f t="shared" si="5"/>
        <v>1</v>
      </c>
      <c r="AB28" s="39">
        <f t="shared" si="6"/>
        <v>1</v>
      </c>
      <c r="AC28" s="40">
        <f t="shared" si="7"/>
        <v>0</v>
      </c>
      <c r="AD28" s="40">
        <f t="shared" si="8"/>
        <v>0</v>
      </c>
      <c r="AE28" s="41">
        <f t="shared" si="9"/>
        <v>0</v>
      </c>
      <c r="AF28" s="1"/>
      <c r="AG28" s="39">
        <f t="shared" si="10"/>
        <v>1</v>
      </c>
      <c r="AH28" s="40">
        <f t="shared" si="11"/>
        <v>0</v>
      </c>
      <c r="AI28" s="40">
        <f t="shared" si="12"/>
        <v>0</v>
      </c>
      <c r="AJ28" s="41">
        <f t="shared" si="13"/>
        <v>0</v>
      </c>
      <c r="AK28" s="1"/>
      <c r="AL28" s="39">
        <f t="shared" si="14"/>
        <v>0</v>
      </c>
      <c r="AM28" s="40">
        <f t="shared" si="15"/>
        <v>0</v>
      </c>
      <c r="AN28" s="40">
        <f t="shared" si="16"/>
        <v>0</v>
      </c>
      <c r="AO28" s="41">
        <f t="shared" si="17"/>
        <v>1</v>
      </c>
      <c r="AP28" s="1"/>
      <c r="AQ28" s="39">
        <f t="shared" si="18"/>
        <v>0</v>
      </c>
      <c r="AR28" s="40">
        <f t="shared" si="19"/>
        <v>0</v>
      </c>
      <c r="AS28" s="40">
        <f t="shared" si="20"/>
        <v>0</v>
      </c>
      <c r="AT28" s="41">
        <f t="shared" si="21"/>
        <v>1</v>
      </c>
      <c r="AU28" s="1"/>
      <c r="AV28" s="39">
        <f t="shared" si="22"/>
        <v>1</v>
      </c>
      <c r="AW28" s="40">
        <f t="shared" si="23"/>
        <v>0</v>
      </c>
      <c r="AX28" s="40">
        <f t="shared" si="24"/>
        <v>0</v>
      </c>
      <c r="AY28" s="41">
        <f t="shared" si="25"/>
        <v>0</v>
      </c>
    </row>
    <row r="29" spans="2:51" x14ac:dyDescent="0.3">
      <c r="B29" s="5">
        <v>25</v>
      </c>
      <c r="C29" s="7">
        <v>33.22319060388898</v>
      </c>
      <c r="D29" s="7">
        <v>1.5279928379957763</v>
      </c>
      <c r="E29" s="5">
        <f t="shared" si="0"/>
        <v>1</v>
      </c>
      <c r="F29" s="1"/>
      <c r="G29" s="5">
        <f t="shared" si="1"/>
        <v>1</v>
      </c>
      <c r="H29" s="5">
        <f t="shared" si="2"/>
        <v>1</v>
      </c>
      <c r="I29" s="5">
        <f t="shared" si="3"/>
        <v>0</v>
      </c>
      <c r="J29" s="5">
        <f t="shared" si="4"/>
        <v>1</v>
      </c>
      <c r="K29" s="5">
        <f t="shared" si="5"/>
        <v>1</v>
      </c>
      <c r="AB29" s="39">
        <f t="shared" si="6"/>
        <v>1</v>
      </c>
      <c r="AC29" s="40">
        <f t="shared" si="7"/>
        <v>0</v>
      </c>
      <c r="AD29" s="40">
        <f t="shared" si="8"/>
        <v>0</v>
      </c>
      <c r="AE29" s="41">
        <f t="shared" si="9"/>
        <v>0</v>
      </c>
      <c r="AF29" s="1"/>
      <c r="AG29" s="39">
        <f t="shared" si="10"/>
        <v>1</v>
      </c>
      <c r="AH29" s="40">
        <f t="shared" si="11"/>
        <v>0</v>
      </c>
      <c r="AI29" s="40">
        <f t="shared" si="12"/>
        <v>0</v>
      </c>
      <c r="AJ29" s="41">
        <f t="shared" si="13"/>
        <v>0</v>
      </c>
      <c r="AK29" s="1"/>
      <c r="AL29" s="39">
        <f t="shared" si="14"/>
        <v>0</v>
      </c>
      <c r="AM29" s="40">
        <f t="shared" si="15"/>
        <v>0</v>
      </c>
      <c r="AN29" s="40">
        <f t="shared" si="16"/>
        <v>0</v>
      </c>
      <c r="AO29" s="41">
        <f t="shared" si="17"/>
        <v>1</v>
      </c>
      <c r="AP29" s="1"/>
      <c r="AQ29" s="39">
        <f t="shared" si="18"/>
        <v>1</v>
      </c>
      <c r="AR29" s="40">
        <f t="shared" si="19"/>
        <v>0</v>
      </c>
      <c r="AS29" s="40">
        <f t="shared" si="20"/>
        <v>0</v>
      </c>
      <c r="AT29" s="41">
        <f t="shared" si="21"/>
        <v>0</v>
      </c>
      <c r="AU29" s="1"/>
      <c r="AV29" s="39">
        <f t="shared" si="22"/>
        <v>1</v>
      </c>
      <c r="AW29" s="40">
        <f t="shared" si="23"/>
        <v>0</v>
      </c>
      <c r="AX29" s="40">
        <f t="shared" si="24"/>
        <v>0</v>
      </c>
      <c r="AY29" s="41">
        <f t="shared" si="25"/>
        <v>0</v>
      </c>
    </row>
    <row r="30" spans="2:51" x14ac:dyDescent="0.3">
      <c r="B30" s="5">
        <v>26</v>
      </c>
      <c r="C30" s="7">
        <v>39.783940276787085</v>
      </c>
      <c r="D30" s="7">
        <v>1.3081134270293124</v>
      </c>
      <c r="E30" s="5">
        <f t="shared" si="0"/>
        <v>1</v>
      </c>
      <c r="F30" s="1"/>
      <c r="G30" s="5">
        <f t="shared" si="1"/>
        <v>1</v>
      </c>
      <c r="H30" s="5">
        <f t="shared" si="2"/>
        <v>1</v>
      </c>
      <c r="I30" s="5">
        <f t="shared" si="3"/>
        <v>0</v>
      </c>
      <c r="J30" s="5">
        <f t="shared" si="4"/>
        <v>0</v>
      </c>
      <c r="K30" s="5">
        <f t="shared" si="5"/>
        <v>1</v>
      </c>
      <c r="AB30" s="39">
        <f t="shared" si="6"/>
        <v>1</v>
      </c>
      <c r="AC30" s="40">
        <f t="shared" si="7"/>
        <v>0</v>
      </c>
      <c r="AD30" s="40">
        <f t="shared" si="8"/>
        <v>0</v>
      </c>
      <c r="AE30" s="41">
        <f t="shared" si="9"/>
        <v>0</v>
      </c>
      <c r="AF30" s="1"/>
      <c r="AG30" s="39">
        <f t="shared" si="10"/>
        <v>1</v>
      </c>
      <c r="AH30" s="40">
        <f t="shared" si="11"/>
        <v>0</v>
      </c>
      <c r="AI30" s="40">
        <f t="shared" si="12"/>
        <v>0</v>
      </c>
      <c r="AJ30" s="41">
        <f t="shared" si="13"/>
        <v>0</v>
      </c>
      <c r="AK30" s="1"/>
      <c r="AL30" s="39">
        <f t="shared" si="14"/>
        <v>0</v>
      </c>
      <c r="AM30" s="40">
        <f t="shared" si="15"/>
        <v>0</v>
      </c>
      <c r="AN30" s="40">
        <f t="shared" si="16"/>
        <v>0</v>
      </c>
      <c r="AO30" s="41">
        <f t="shared" si="17"/>
        <v>1</v>
      </c>
      <c r="AP30" s="1"/>
      <c r="AQ30" s="39">
        <f t="shared" si="18"/>
        <v>0</v>
      </c>
      <c r="AR30" s="40">
        <f t="shared" si="19"/>
        <v>0</v>
      </c>
      <c r="AS30" s="40">
        <f t="shared" si="20"/>
        <v>0</v>
      </c>
      <c r="AT30" s="41">
        <f t="shared" si="21"/>
        <v>1</v>
      </c>
      <c r="AU30" s="1"/>
      <c r="AV30" s="39">
        <f t="shared" si="22"/>
        <v>1</v>
      </c>
      <c r="AW30" s="40">
        <f t="shared" si="23"/>
        <v>0</v>
      </c>
      <c r="AX30" s="40">
        <f t="shared" si="24"/>
        <v>0</v>
      </c>
      <c r="AY30" s="41">
        <f t="shared" si="25"/>
        <v>0</v>
      </c>
    </row>
    <row r="31" spans="2:51" x14ac:dyDescent="0.3">
      <c r="B31" s="5">
        <v>27</v>
      </c>
      <c r="C31" s="7">
        <v>28.625534690322706</v>
      </c>
      <c r="D31" s="7">
        <v>1.7643095595665133</v>
      </c>
      <c r="E31" s="5">
        <f t="shared" si="0"/>
        <v>1</v>
      </c>
      <c r="F31" s="1"/>
      <c r="G31" s="5">
        <f t="shared" si="1"/>
        <v>1</v>
      </c>
      <c r="H31" s="5">
        <f t="shared" si="2"/>
        <v>1</v>
      </c>
      <c r="I31" s="5">
        <f t="shared" si="3"/>
        <v>0</v>
      </c>
      <c r="J31" s="5">
        <f t="shared" si="4"/>
        <v>1</v>
      </c>
      <c r="K31" s="5">
        <f t="shared" si="5"/>
        <v>1</v>
      </c>
      <c r="AB31" s="39">
        <f t="shared" si="6"/>
        <v>1</v>
      </c>
      <c r="AC31" s="40">
        <f t="shared" si="7"/>
        <v>0</v>
      </c>
      <c r="AD31" s="40">
        <f t="shared" si="8"/>
        <v>0</v>
      </c>
      <c r="AE31" s="41">
        <f t="shared" si="9"/>
        <v>0</v>
      </c>
      <c r="AF31" s="1"/>
      <c r="AG31" s="39">
        <f t="shared" si="10"/>
        <v>1</v>
      </c>
      <c r="AH31" s="40">
        <f t="shared" si="11"/>
        <v>0</v>
      </c>
      <c r="AI31" s="40">
        <f t="shared" si="12"/>
        <v>0</v>
      </c>
      <c r="AJ31" s="41">
        <f t="shared" si="13"/>
        <v>0</v>
      </c>
      <c r="AK31" s="1"/>
      <c r="AL31" s="39">
        <f t="shared" si="14"/>
        <v>0</v>
      </c>
      <c r="AM31" s="40">
        <f t="shared" si="15"/>
        <v>0</v>
      </c>
      <c r="AN31" s="40">
        <f t="shared" si="16"/>
        <v>0</v>
      </c>
      <c r="AO31" s="41">
        <f t="shared" si="17"/>
        <v>1</v>
      </c>
      <c r="AP31" s="1"/>
      <c r="AQ31" s="39">
        <f t="shared" si="18"/>
        <v>1</v>
      </c>
      <c r="AR31" s="40">
        <f t="shared" si="19"/>
        <v>0</v>
      </c>
      <c r="AS31" s="40">
        <f t="shared" si="20"/>
        <v>0</v>
      </c>
      <c r="AT31" s="41">
        <f t="shared" si="21"/>
        <v>0</v>
      </c>
      <c r="AU31" s="1"/>
      <c r="AV31" s="39">
        <f t="shared" si="22"/>
        <v>1</v>
      </c>
      <c r="AW31" s="40">
        <f t="shared" si="23"/>
        <v>0</v>
      </c>
      <c r="AX31" s="40">
        <f t="shared" si="24"/>
        <v>0</v>
      </c>
      <c r="AY31" s="41">
        <f t="shared" si="25"/>
        <v>0</v>
      </c>
    </row>
    <row r="32" spans="2:51" x14ac:dyDescent="0.3">
      <c r="B32" s="5">
        <v>28</v>
      </c>
      <c r="C32" s="7">
        <v>39.190571700945554</v>
      </c>
      <c r="D32" s="7">
        <v>1.5087367501188518</v>
      </c>
      <c r="E32" s="5">
        <f t="shared" si="0"/>
        <v>1</v>
      </c>
      <c r="F32" s="1"/>
      <c r="G32" s="5">
        <f t="shared" si="1"/>
        <v>1</v>
      </c>
      <c r="H32" s="5">
        <f t="shared" si="2"/>
        <v>1</v>
      </c>
      <c r="I32" s="5">
        <f t="shared" si="3"/>
        <v>0</v>
      </c>
      <c r="J32" s="5">
        <f t="shared" si="4"/>
        <v>1</v>
      </c>
      <c r="K32" s="5">
        <f t="shared" si="5"/>
        <v>1</v>
      </c>
      <c r="AB32" s="39">
        <f t="shared" si="6"/>
        <v>1</v>
      </c>
      <c r="AC32" s="40">
        <f t="shared" si="7"/>
        <v>0</v>
      </c>
      <c r="AD32" s="40">
        <f t="shared" si="8"/>
        <v>0</v>
      </c>
      <c r="AE32" s="41">
        <f t="shared" si="9"/>
        <v>0</v>
      </c>
      <c r="AF32" s="1"/>
      <c r="AG32" s="39">
        <f t="shared" si="10"/>
        <v>1</v>
      </c>
      <c r="AH32" s="40">
        <f t="shared" si="11"/>
        <v>0</v>
      </c>
      <c r="AI32" s="40">
        <f t="shared" si="12"/>
        <v>0</v>
      </c>
      <c r="AJ32" s="41">
        <f t="shared" si="13"/>
        <v>0</v>
      </c>
      <c r="AK32" s="1"/>
      <c r="AL32" s="39">
        <f t="shared" si="14"/>
        <v>0</v>
      </c>
      <c r="AM32" s="40">
        <f t="shared" si="15"/>
        <v>0</v>
      </c>
      <c r="AN32" s="40">
        <f t="shared" si="16"/>
        <v>0</v>
      </c>
      <c r="AO32" s="41">
        <f t="shared" si="17"/>
        <v>1</v>
      </c>
      <c r="AP32" s="1"/>
      <c r="AQ32" s="39">
        <f t="shared" si="18"/>
        <v>1</v>
      </c>
      <c r="AR32" s="40">
        <f t="shared" si="19"/>
        <v>0</v>
      </c>
      <c r="AS32" s="40">
        <f t="shared" si="20"/>
        <v>0</v>
      </c>
      <c r="AT32" s="41">
        <f t="shared" si="21"/>
        <v>0</v>
      </c>
      <c r="AU32" s="1"/>
      <c r="AV32" s="39">
        <f t="shared" si="22"/>
        <v>1</v>
      </c>
      <c r="AW32" s="40">
        <f t="shared" si="23"/>
        <v>0</v>
      </c>
      <c r="AX32" s="40">
        <f t="shared" si="24"/>
        <v>0</v>
      </c>
      <c r="AY32" s="41">
        <f t="shared" si="25"/>
        <v>0</v>
      </c>
    </row>
    <row r="33" spans="2:51" x14ac:dyDescent="0.3">
      <c r="B33" s="5">
        <v>29</v>
      </c>
      <c r="C33" s="7">
        <v>22.633118808980555</v>
      </c>
      <c r="D33" s="7">
        <v>1.9529291676542764</v>
      </c>
      <c r="E33" s="5">
        <f t="shared" si="0"/>
        <v>1</v>
      </c>
      <c r="F33" s="1"/>
      <c r="G33" s="5">
        <f t="shared" si="1"/>
        <v>1</v>
      </c>
      <c r="H33" s="5">
        <f t="shared" si="2"/>
        <v>1</v>
      </c>
      <c r="I33" s="5">
        <f t="shared" si="3"/>
        <v>0</v>
      </c>
      <c r="J33" s="5">
        <f t="shared" si="4"/>
        <v>1</v>
      </c>
      <c r="K33" s="5">
        <f t="shared" si="5"/>
        <v>1</v>
      </c>
      <c r="AB33" s="39">
        <f t="shared" si="6"/>
        <v>1</v>
      </c>
      <c r="AC33" s="40">
        <f t="shared" si="7"/>
        <v>0</v>
      </c>
      <c r="AD33" s="40">
        <f t="shared" si="8"/>
        <v>0</v>
      </c>
      <c r="AE33" s="41">
        <f t="shared" si="9"/>
        <v>0</v>
      </c>
      <c r="AF33" s="1"/>
      <c r="AG33" s="39">
        <f t="shared" si="10"/>
        <v>1</v>
      </c>
      <c r="AH33" s="40">
        <f t="shared" si="11"/>
        <v>0</v>
      </c>
      <c r="AI33" s="40">
        <f t="shared" si="12"/>
        <v>0</v>
      </c>
      <c r="AJ33" s="41">
        <f t="shared" si="13"/>
        <v>0</v>
      </c>
      <c r="AK33" s="1"/>
      <c r="AL33" s="39">
        <f t="shared" si="14"/>
        <v>0</v>
      </c>
      <c r="AM33" s="40">
        <f t="shared" si="15"/>
        <v>0</v>
      </c>
      <c r="AN33" s="40">
        <f t="shared" si="16"/>
        <v>0</v>
      </c>
      <c r="AO33" s="41">
        <f t="shared" si="17"/>
        <v>1</v>
      </c>
      <c r="AP33" s="1"/>
      <c r="AQ33" s="39">
        <f t="shared" si="18"/>
        <v>1</v>
      </c>
      <c r="AR33" s="40">
        <f t="shared" si="19"/>
        <v>0</v>
      </c>
      <c r="AS33" s="40">
        <f t="shared" si="20"/>
        <v>0</v>
      </c>
      <c r="AT33" s="41">
        <f t="shared" si="21"/>
        <v>0</v>
      </c>
      <c r="AU33" s="1"/>
      <c r="AV33" s="39">
        <f t="shared" si="22"/>
        <v>1</v>
      </c>
      <c r="AW33" s="40">
        <f t="shared" si="23"/>
        <v>0</v>
      </c>
      <c r="AX33" s="40">
        <f t="shared" si="24"/>
        <v>0</v>
      </c>
      <c r="AY33" s="41">
        <f t="shared" si="25"/>
        <v>0</v>
      </c>
    </row>
    <row r="34" spans="2:51" x14ac:dyDescent="0.3">
      <c r="B34" s="5">
        <v>30</v>
      </c>
      <c r="C34" s="7">
        <v>32.596942484109277</v>
      </c>
      <c r="D34" s="7">
        <v>1.9773504209715722</v>
      </c>
      <c r="E34" s="5">
        <f t="shared" si="0"/>
        <v>1</v>
      </c>
      <c r="F34" s="1"/>
      <c r="G34" s="5">
        <f t="shared" si="1"/>
        <v>1</v>
      </c>
      <c r="H34" s="5">
        <f t="shared" si="2"/>
        <v>1</v>
      </c>
      <c r="I34" s="5">
        <f t="shared" si="3"/>
        <v>0</v>
      </c>
      <c r="J34" s="5">
        <f t="shared" si="4"/>
        <v>1</v>
      </c>
      <c r="K34" s="5">
        <f t="shared" si="5"/>
        <v>1</v>
      </c>
      <c r="AB34" s="39">
        <f t="shared" si="6"/>
        <v>1</v>
      </c>
      <c r="AC34" s="40">
        <f t="shared" si="7"/>
        <v>0</v>
      </c>
      <c r="AD34" s="40">
        <f t="shared" si="8"/>
        <v>0</v>
      </c>
      <c r="AE34" s="41">
        <f t="shared" si="9"/>
        <v>0</v>
      </c>
      <c r="AF34" s="1"/>
      <c r="AG34" s="39">
        <f t="shared" si="10"/>
        <v>1</v>
      </c>
      <c r="AH34" s="40">
        <f t="shared" si="11"/>
        <v>0</v>
      </c>
      <c r="AI34" s="40">
        <f t="shared" si="12"/>
        <v>0</v>
      </c>
      <c r="AJ34" s="41">
        <f t="shared" si="13"/>
        <v>0</v>
      </c>
      <c r="AK34" s="1"/>
      <c r="AL34" s="39">
        <f t="shared" si="14"/>
        <v>0</v>
      </c>
      <c r="AM34" s="40">
        <f t="shared" si="15"/>
        <v>0</v>
      </c>
      <c r="AN34" s="40">
        <f t="shared" si="16"/>
        <v>0</v>
      </c>
      <c r="AO34" s="41">
        <f t="shared" si="17"/>
        <v>1</v>
      </c>
      <c r="AP34" s="1"/>
      <c r="AQ34" s="39">
        <f t="shared" si="18"/>
        <v>1</v>
      </c>
      <c r="AR34" s="40">
        <f t="shared" si="19"/>
        <v>0</v>
      </c>
      <c r="AS34" s="40">
        <f t="shared" si="20"/>
        <v>0</v>
      </c>
      <c r="AT34" s="41">
        <f t="shared" si="21"/>
        <v>0</v>
      </c>
      <c r="AU34" s="1"/>
      <c r="AV34" s="39">
        <f t="shared" si="22"/>
        <v>1</v>
      </c>
      <c r="AW34" s="40">
        <f t="shared" si="23"/>
        <v>0</v>
      </c>
      <c r="AX34" s="40">
        <f t="shared" si="24"/>
        <v>0</v>
      </c>
      <c r="AY34" s="41">
        <f t="shared" si="25"/>
        <v>0</v>
      </c>
    </row>
    <row r="35" spans="2:51" x14ac:dyDescent="0.3">
      <c r="B35" s="5">
        <v>31</v>
      </c>
      <c r="C35" s="7">
        <v>34.376361828122455</v>
      </c>
      <c r="D35" s="7">
        <v>1.8452895856079805</v>
      </c>
      <c r="E35" s="5">
        <f t="shared" si="0"/>
        <v>1</v>
      </c>
      <c r="F35" s="1"/>
      <c r="G35" s="5">
        <f t="shared" si="1"/>
        <v>1</v>
      </c>
      <c r="H35" s="5">
        <f t="shared" si="2"/>
        <v>1</v>
      </c>
      <c r="I35" s="5">
        <f t="shared" si="3"/>
        <v>0</v>
      </c>
      <c r="J35" s="5">
        <f t="shared" si="4"/>
        <v>1</v>
      </c>
      <c r="K35" s="5">
        <f t="shared" si="5"/>
        <v>1</v>
      </c>
      <c r="AB35" s="39">
        <f t="shared" si="6"/>
        <v>1</v>
      </c>
      <c r="AC35" s="40">
        <f t="shared" si="7"/>
        <v>0</v>
      </c>
      <c r="AD35" s="40">
        <f t="shared" si="8"/>
        <v>0</v>
      </c>
      <c r="AE35" s="41">
        <f t="shared" si="9"/>
        <v>0</v>
      </c>
      <c r="AF35" s="1"/>
      <c r="AG35" s="39">
        <f t="shared" si="10"/>
        <v>1</v>
      </c>
      <c r="AH35" s="40">
        <f t="shared" si="11"/>
        <v>0</v>
      </c>
      <c r="AI35" s="40">
        <f t="shared" si="12"/>
        <v>0</v>
      </c>
      <c r="AJ35" s="41">
        <f t="shared" si="13"/>
        <v>0</v>
      </c>
      <c r="AK35" s="1"/>
      <c r="AL35" s="39">
        <f t="shared" si="14"/>
        <v>0</v>
      </c>
      <c r="AM35" s="40">
        <f t="shared" si="15"/>
        <v>0</v>
      </c>
      <c r="AN35" s="40">
        <f t="shared" si="16"/>
        <v>0</v>
      </c>
      <c r="AO35" s="41">
        <f t="shared" si="17"/>
        <v>1</v>
      </c>
      <c r="AP35" s="1"/>
      <c r="AQ35" s="39">
        <f t="shared" si="18"/>
        <v>1</v>
      </c>
      <c r="AR35" s="40">
        <f t="shared" si="19"/>
        <v>0</v>
      </c>
      <c r="AS35" s="40">
        <f t="shared" si="20"/>
        <v>0</v>
      </c>
      <c r="AT35" s="41">
        <f t="shared" si="21"/>
        <v>0</v>
      </c>
      <c r="AU35" s="1"/>
      <c r="AV35" s="39">
        <f t="shared" si="22"/>
        <v>1</v>
      </c>
      <c r="AW35" s="40">
        <f t="shared" si="23"/>
        <v>0</v>
      </c>
      <c r="AX35" s="40">
        <f t="shared" si="24"/>
        <v>0</v>
      </c>
      <c r="AY35" s="41">
        <f t="shared" si="25"/>
        <v>0</v>
      </c>
    </row>
    <row r="36" spans="2:51" x14ac:dyDescent="0.3">
      <c r="B36" s="5">
        <v>32</v>
      </c>
      <c r="C36" s="7">
        <v>30.363616733592902</v>
      </c>
      <c r="D36" s="7">
        <v>1.7156259859031495</v>
      </c>
      <c r="E36" s="5">
        <f t="shared" si="0"/>
        <v>1</v>
      </c>
      <c r="F36" s="1"/>
      <c r="G36" s="5">
        <f t="shared" si="1"/>
        <v>1</v>
      </c>
      <c r="H36" s="5">
        <f t="shared" si="2"/>
        <v>1</v>
      </c>
      <c r="I36" s="5">
        <f t="shared" si="3"/>
        <v>0</v>
      </c>
      <c r="J36" s="5">
        <f t="shared" si="4"/>
        <v>1</v>
      </c>
      <c r="K36" s="5">
        <f t="shared" si="5"/>
        <v>1</v>
      </c>
      <c r="AB36" s="39">
        <f t="shared" si="6"/>
        <v>1</v>
      </c>
      <c r="AC36" s="40">
        <f t="shared" si="7"/>
        <v>0</v>
      </c>
      <c r="AD36" s="40">
        <f t="shared" si="8"/>
        <v>0</v>
      </c>
      <c r="AE36" s="41">
        <f t="shared" si="9"/>
        <v>0</v>
      </c>
      <c r="AF36" s="1"/>
      <c r="AG36" s="39">
        <f t="shared" si="10"/>
        <v>1</v>
      </c>
      <c r="AH36" s="40">
        <f t="shared" si="11"/>
        <v>0</v>
      </c>
      <c r="AI36" s="40">
        <f t="shared" si="12"/>
        <v>0</v>
      </c>
      <c r="AJ36" s="41">
        <f t="shared" si="13"/>
        <v>0</v>
      </c>
      <c r="AK36" s="1"/>
      <c r="AL36" s="39">
        <f t="shared" si="14"/>
        <v>0</v>
      </c>
      <c r="AM36" s="40">
        <f t="shared" si="15"/>
        <v>0</v>
      </c>
      <c r="AN36" s="40">
        <f t="shared" si="16"/>
        <v>0</v>
      </c>
      <c r="AO36" s="41">
        <f t="shared" si="17"/>
        <v>1</v>
      </c>
      <c r="AP36" s="1"/>
      <c r="AQ36" s="39">
        <f t="shared" si="18"/>
        <v>1</v>
      </c>
      <c r="AR36" s="40">
        <f t="shared" si="19"/>
        <v>0</v>
      </c>
      <c r="AS36" s="40">
        <f t="shared" si="20"/>
        <v>0</v>
      </c>
      <c r="AT36" s="41">
        <f t="shared" si="21"/>
        <v>0</v>
      </c>
      <c r="AU36" s="1"/>
      <c r="AV36" s="39">
        <f t="shared" si="22"/>
        <v>1</v>
      </c>
      <c r="AW36" s="40">
        <f t="shared" si="23"/>
        <v>0</v>
      </c>
      <c r="AX36" s="40">
        <f t="shared" si="24"/>
        <v>0</v>
      </c>
      <c r="AY36" s="41">
        <f t="shared" si="25"/>
        <v>0</v>
      </c>
    </row>
    <row r="37" spans="2:51" x14ac:dyDescent="0.3">
      <c r="B37" s="5">
        <v>33</v>
      </c>
      <c r="C37" s="7">
        <v>23.642195378839169</v>
      </c>
      <c r="D37" s="7">
        <v>1.4030106987141946</v>
      </c>
      <c r="E37" s="5">
        <f t="shared" ref="E37:E68" si="26">IF(C37&lt;21,0,1)</f>
        <v>1</v>
      </c>
      <c r="F37" s="1"/>
      <c r="G37" s="5">
        <f t="shared" ref="G37:G68" si="27">IF($D37&lt;$O$11,0,1)</f>
        <v>1</v>
      </c>
      <c r="H37" s="5">
        <f t="shared" ref="H37:H68" si="28">IF($D37&lt;$O$12,0,1)</f>
        <v>1</v>
      </c>
      <c r="I37" s="5">
        <f t="shared" ref="I37:I68" si="29">IF($D37&lt;$O$13,0,1)</f>
        <v>0</v>
      </c>
      <c r="J37" s="5">
        <f t="shared" ref="J37:J68" si="30">IF($D37&lt;$O$14,0,1)</f>
        <v>0</v>
      </c>
      <c r="K37" s="5">
        <f t="shared" ref="K37:K68" si="31">IF($D37&lt;$O$15,0,1)</f>
        <v>1</v>
      </c>
      <c r="AB37" s="39">
        <f t="shared" ref="AB37:AB68" si="32">IF(AND($G37=1,$E37=1),1,0)</f>
        <v>1</v>
      </c>
      <c r="AC37" s="40">
        <f t="shared" ref="AC37:AC68" si="33">IF(AND($G37=0,$E37=0),1,0)</f>
        <v>0</v>
      </c>
      <c r="AD37" s="40">
        <f t="shared" ref="AD37:AD68" si="34">IF(AND($G37=1,$E37=0),1,0)</f>
        <v>0</v>
      </c>
      <c r="AE37" s="41">
        <f t="shared" ref="AE37:AE68" si="35">IF(AND($G37=0,$E37=1),1,0)</f>
        <v>0</v>
      </c>
      <c r="AF37" s="1"/>
      <c r="AG37" s="39">
        <f t="shared" ref="AG37:AG68" si="36">IF(AND($H37=1,$E37=1),1,0)</f>
        <v>1</v>
      </c>
      <c r="AH37" s="40">
        <f t="shared" ref="AH37:AH68" si="37">IF(AND($H37=0,$E37=0),1,0)</f>
        <v>0</v>
      </c>
      <c r="AI37" s="40">
        <f t="shared" ref="AI37:AI68" si="38">IF(AND($H37=1,$E37=0),1,0)</f>
        <v>0</v>
      </c>
      <c r="AJ37" s="41">
        <f t="shared" ref="AJ37:AJ68" si="39">IF(AND($H37=0,$E37=1),1,0)</f>
        <v>0</v>
      </c>
      <c r="AK37" s="1"/>
      <c r="AL37" s="39">
        <f t="shared" ref="AL37:AL68" si="40">IF(AND($I37=1,$E37=1),1,0)</f>
        <v>0</v>
      </c>
      <c r="AM37" s="40">
        <f t="shared" ref="AM37:AM68" si="41">IF(AND($I37=0,$E37=0),1,0)</f>
        <v>0</v>
      </c>
      <c r="AN37" s="40">
        <f t="shared" ref="AN37:AN68" si="42">IF(AND($I37=1,$E37=0),1,0)</f>
        <v>0</v>
      </c>
      <c r="AO37" s="41">
        <f t="shared" ref="AO37:AO68" si="43">IF(AND($I37=0,$E37=1),1,0)</f>
        <v>1</v>
      </c>
      <c r="AP37" s="1"/>
      <c r="AQ37" s="39">
        <f t="shared" ref="AQ37:AQ68" si="44">IF(AND($J37=1,$E37=1),1,0)</f>
        <v>0</v>
      </c>
      <c r="AR37" s="40">
        <f t="shared" ref="AR37:AR68" si="45">IF(AND($J37=0,$E37=0),1,0)</f>
        <v>0</v>
      </c>
      <c r="AS37" s="40">
        <f t="shared" ref="AS37:AS68" si="46">IF(AND($J37=1,$E37=0),1,0)</f>
        <v>0</v>
      </c>
      <c r="AT37" s="41">
        <f t="shared" ref="AT37:AT68" si="47">IF(AND($J37=0,$E37=1),1,0)</f>
        <v>1</v>
      </c>
      <c r="AU37" s="1"/>
      <c r="AV37" s="39">
        <f t="shared" ref="AV37:AV68" si="48">IF(AND($K37=1,$E37=1),1,0)</f>
        <v>1</v>
      </c>
      <c r="AW37" s="40">
        <f t="shared" ref="AW37:AW68" si="49">IF(AND($K37=0,$E37=0),1,0)</f>
        <v>0</v>
      </c>
      <c r="AX37" s="40">
        <f t="shared" ref="AX37:AX68" si="50">IF(AND($K37=1,$E37=0),1,0)</f>
        <v>0</v>
      </c>
      <c r="AY37" s="41">
        <f t="shared" ref="AY37:AY68" si="51">IF(AND($K37=0,$E37=1),1,0)</f>
        <v>0</v>
      </c>
    </row>
    <row r="38" spans="2:51" x14ac:dyDescent="0.3">
      <c r="B38" s="5">
        <v>34</v>
      </c>
      <c r="C38" s="7">
        <v>31.502429353734986</v>
      </c>
      <c r="D38" s="7">
        <v>1.0921439411555451</v>
      </c>
      <c r="E38" s="5">
        <f t="shared" si="26"/>
        <v>1</v>
      </c>
      <c r="F38" s="1"/>
      <c r="G38" s="5">
        <f t="shared" si="27"/>
        <v>1</v>
      </c>
      <c r="H38" s="5">
        <f t="shared" si="28"/>
        <v>1</v>
      </c>
      <c r="I38" s="5">
        <f t="shared" si="29"/>
        <v>0</v>
      </c>
      <c r="J38" s="5">
        <f t="shared" si="30"/>
        <v>0</v>
      </c>
      <c r="K38" s="5">
        <f t="shared" si="31"/>
        <v>1</v>
      </c>
      <c r="AB38" s="39">
        <f t="shared" si="32"/>
        <v>1</v>
      </c>
      <c r="AC38" s="40">
        <f t="shared" si="33"/>
        <v>0</v>
      </c>
      <c r="AD38" s="40">
        <f t="shared" si="34"/>
        <v>0</v>
      </c>
      <c r="AE38" s="41">
        <f t="shared" si="35"/>
        <v>0</v>
      </c>
      <c r="AF38" s="1"/>
      <c r="AG38" s="39">
        <f t="shared" si="36"/>
        <v>1</v>
      </c>
      <c r="AH38" s="40">
        <f t="shared" si="37"/>
        <v>0</v>
      </c>
      <c r="AI38" s="40">
        <f t="shared" si="38"/>
        <v>0</v>
      </c>
      <c r="AJ38" s="41">
        <f t="shared" si="39"/>
        <v>0</v>
      </c>
      <c r="AK38" s="1"/>
      <c r="AL38" s="39">
        <f t="shared" si="40"/>
        <v>0</v>
      </c>
      <c r="AM38" s="40">
        <f t="shared" si="41"/>
        <v>0</v>
      </c>
      <c r="AN38" s="40">
        <f t="shared" si="42"/>
        <v>0</v>
      </c>
      <c r="AO38" s="41">
        <f t="shared" si="43"/>
        <v>1</v>
      </c>
      <c r="AP38" s="1"/>
      <c r="AQ38" s="39">
        <f t="shared" si="44"/>
        <v>0</v>
      </c>
      <c r="AR38" s="40">
        <f t="shared" si="45"/>
        <v>0</v>
      </c>
      <c r="AS38" s="40">
        <f t="shared" si="46"/>
        <v>0</v>
      </c>
      <c r="AT38" s="41">
        <f t="shared" si="47"/>
        <v>1</v>
      </c>
      <c r="AU38" s="1"/>
      <c r="AV38" s="39">
        <f t="shared" si="48"/>
        <v>1</v>
      </c>
      <c r="AW38" s="40">
        <f t="shared" si="49"/>
        <v>0</v>
      </c>
      <c r="AX38" s="40">
        <f t="shared" si="50"/>
        <v>0</v>
      </c>
      <c r="AY38" s="41">
        <f t="shared" si="51"/>
        <v>0</v>
      </c>
    </row>
    <row r="39" spans="2:51" x14ac:dyDescent="0.3">
      <c r="B39" s="5">
        <v>35</v>
      </c>
      <c r="C39" s="7">
        <v>37.660139271585535</v>
      </c>
      <c r="D39" s="7">
        <v>1.6274086628708142</v>
      </c>
      <c r="E39" s="5">
        <f t="shared" si="26"/>
        <v>1</v>
      </c>
      <c r="F39" s="1"/>
      <c r="G39" s="5">
        <f t="shared" si="27"/>
        <v>1</v>
      </c>
      <c r="H39" s="5">
        <f t="shared" si="28"/>
        <v>1</v>
      </c>
      <c r="I39" s="5">
        <f t="shared" si="29"/>
        <v>0</v>
      </c>
      <c r="J39" s="5">
        <f t="shared" si="30"/>
        <v>1</v>
      </c>
      <c r="K39" s="5">
        <f t="shared" si="31"/>
        <v>1</v>
      </c>
      <c r="AB39" s="39">
        <f t="shared" si="32"/>
        <v>1</v>
      </c>
      <c r="AC39" s="40">
        <f t="shared" si="33"/>
        <v>0</v>
      </c>
      <c r="AD39" s="40">
        <f t="shared" si="34"/>
        <v>0</v>
      </c>
      <c r="AE39" s="41">
        <f t="shared" si="35"/>
        <v>0</v>
      </c>
      <c r="AF39" s="1"/>
      <c r="AG39" s="39">
        <f t="shared" si="36"/>
        <v>1</v>
      </c>
      <c r="AH39" s="40">
        <f t="shared" si="37"/>
        <v>0</v>
      </c>
      <c r="AI39" s="40">
        <f t="shared" si="38"/>
        <v>0</v>
      </c>
      <c r="AJ39" s="41">
        <f t="shared" si="39"/>
        <v>0</v>
      </c>
      <c r="AK39" s="1"/>
      <c r="AL39" s="39">
        <f t="shared" si="40"/>
        <v>0</v>
      </c>
      <c r="AM39" s="40">
        <f t="shared" si="41"/>
        <v>0</v>
      </c>
      <c r="AN39" s="40">
        <f t="shared" si="42"/>
        <v>0</v>
      </c>
      <c r="AO39" s="41">
        <f t="shared" si="43"/>
        <v>1</v>
      </c>
      <c r="AP39" s="1"/>
      <c r="AQ39" s="39">
        <f t="shared" si="44"/>
        <v>1</v>
      </c>
      <c r="AR39" s="40">
        <f t="shared" si="45"/>
        <v>0</v>
      </c>
      <c r="AS39" s="40">
        <f t="shared" si="46"/>
        <v>0</v>
      </c>
      <c r="AT39" s="41">
        <f t="shared" si="47"/>
        <v>0</v>
      </c>
      <c r="AU39" s="1"/>
      <c r="AV39" s="39">
        <f t="shared" si="48"/>
        <v>1</v>
      </c>
      <c r="AW39" s="40">
        <f t="shared" si="49"/>
        <v>0</v>
      </c>
      <c r="AX39" s="40">
        <f t="shared" si="50"/>
        <v>0</v>
      </c>
      <c r="AY39" s="41">
        <f t="shared" si="51"/>
        <v>0</v>
      </c>
    </row>
    <row r="40" spans="2:51" x14ac:dyDescent="0.3">
      <c r="B40" s="5">
        <v>36</v>
      </c>
      <c r="C40" s="7">
        <v>28.134504403828366</v>
      </c>
      <c r="D40" s="7">
        <v>1.0410888068760267</v>
      </c>
      <c r="E40" s="5">
        <f t="shared" si="26"/>
        <v>1</v>
      </c>
      <c r="F40" s="1"/>
      <c r="G40" s="5">
        <f t="shared" si="27"/>
        <v>1</v>
      </c>
      <c r="H40" s="5">
        <f t="shared" si="28"/>
        <v>1</v>
      </c>
      <c r="I40" s="5">
        <f t="shared" si="29"/>
        <v>0</v>
      </c>
      <c r="J40" s="5">
        <f t="shared" si="30"/>
        <v>0</v>
      </c>
      <c r="K40" s="5">
        <f t="shared" si="31"/>
        <v>1</v>
      </c>
      <c r="AB40" s="39">
        <f t="shared" si="32"/>
        <v>1</v>
      </c>
      <c r="AC40" s="40">
        <f t="shared" si="33"/>
        <v>0</v>
      </c>
      <c r="AD40" s="40">
        <f t="shared" si="34"/>
        <v>0</v>
      </c>
      <c r="AE40" s="41">
        <f t="shared" si="35"/>
        <v>0</v>
      </c>
      <c r="AF40" s="1"/>
      <c r="AG40" s="39">
        <f t="shared" si="36"/>
        <v>1</v>
      </c>
      <c r="AH40" s="40">
        <f t="shared" si="37"/>
        <v>0</v>
      </c>
      <c r="AI40" s="40">
        <f t="shared" si="38"/>
        <v>0</v>
      </c>
      <c r="AJ40" s="41">
        <f t="shared" si="39"/>
        <v>0</v>
      </c>
      <c r="AK40" s="1"/>
      <c r="AL40" s="39">
        <f t="shared" si="40"/>
        <v>0</v>
      </c>
      <c r="AM40" s="40">
        <f t="shared" si="41"/>
        <v>0</v>
      </c>
      <c r="AN40" s="40">
        <f t="shared" si="42"/>
        <v>0</v>
      </c>
      <c r="AO40" s="41">
        <f t="shared" si="43"/>
        <v>1</v>
      </c>
      <c r="AP40" s="1"/>
      <c r="AQ40" s="39">
        <f t="shared" si="44"/>
        <v>0</v>
      </c>
      <c r="AR40" s="40">
        <f t="shared" si="45"/>
        <v>0</v>
      </c>
      <c r="AS40" s="40">
        <f t="shared" si="46"/>
        <v>0</v>
      </c>
      <c r="AT40" s="41">
        <f t="shared" si="47"/>
        <v>1</v>
      </c>
      <c r="AU40" s="1"/>
      <c r="AV40" s="39">
        <f t="shared" si="48"/>
        <v>1</v>
      </c>
      <c r="AW40" s="40">
        <f t="shared" si="49"/>
        <v>0</v>
      </c>
      <c r="AX40" s="40">
        <f t="shared" si="50"/>
        <v>0</v>
      </c>
      <c r="AY40" s="41">
        <f t="shared" si="51"/>
        <v>0</v>
      </c>
    </row>
    <row r="41" spans="2:51" x14ac:dyDescent="0.3">
      <c r="B41" s="5">
        <v>37</v>
      </c>
      <c r="C41" s="7">
        <v>29.606306047526296</v>
      </c>
      <c r="D41" s="7">
        <v>1.4711968446976815</v>
      </c>
      <c r="E41" s="5">
        <f t="shared" si="26"/>
        <v>1</v>
      </c>
      <c r="F41" s="1"/>
      <c r="G41" s="5">
        <f t="shared" si="27"/>
        <v>1</v>
      </c>
      <c r="H41" s="5">
        <f t="shared" si="28"/>
        <v>1</v>
      </c>
      <c r="I41" s="5">
        <f t="shared" si="29"/>
        <v>0</v>
      </c>
      <c r="J41" s="5">
        <f t="shared" si="30"/>
        <v>0</v>
      </c>
      <c r="K41" s="5">
        <f t="shared" si="31"/>
        <v>1</v>
      </c>
      <c r="AB41" s="39">
        <f t="shared" si="32"/>
        <v>1</v>
      </c>
      <c r="AC41" s="40">
        <f t="shared" si="33"/>
        <v>0</v>
      </c>
      <c r="AD41" s="40">
        <f t="shared" si="34"/>
        <v>0</v>
      </c>
      <c r="AE41" s="41">
        <f t="shared" si="35"/>
        <v>0</v>
      </c>
      <c r="AF41" s="1"/>
      <c r="AG41" s="39">
        <f t="shared" si="36"/>
        <v>1</v>
      </c>
      <c r="AH41" s="40">
        <f t="shared" si="37"/>
        <v>0</v>
      </c>
      <c r="AI41" s="40">
        <f t="shared" si="38"/>
        <v>0</v>
      </c>
      <c r="AJ41" s="41">
        <f t="shared" si="39"/>
        <v>0</v>
      </c>
      <c r="AK41" s="1"/>
      <c r="AL41" s="39">
        <f t="shared" si="40"/>
        <v>0</v>
      </c>
      <c r="AM41" s="40">
        <f t="shared" si="41"/>
        <v>0</v>
      </c>
      <c r="AN41" s="40">
        <f t="shared" si="42"/>
        <v>0</v>
      </c>
      <c r="AO41" s="41">
        <f t="shared" si="43"/>
        <v>1</v>
      </c>
      <c r="AP41" s="1"/>
      <c r="AQ41" s="39">
        <f t="shared" si="44"/>
        <v>0</v>
      </c>
      <c r="AR41" s="40">
        <f t="shared" si="45"/>
        <v>0</v>
      </c>
      <c r="AS41" s="40">
        <f t="shared" si="46"/>
        <v>0</v>
      </c>
      <c r="AT41" s="41">
        <f t="shared" si="47"/>
        <v>1</v>
      </c>
      <c r="AU41" s="1"/>
      <c r="AV41" s="39">
        <f t="shared" si="48"/>
        <v>1</v>
      </c>
      <c r="AW41" s="40">
        <f t="shared" si="49"/>
        <v>0</v>
      </c>
      <c r="AX41" s="40">
        <f t="shared" si="50"/>
        <v>0</v>
      </c>
      <c r="AY41" s="41">
        <f t="shared" si="51"/>
        <v>0</v>
      </c>
    </row>
    <row r="42" spans="2:51" x14ac:dyDescent="0.3">
      <c r="B42" s="5">
        <v>38</v>
      </c>
      <c r="C42" s="7">
        <v>22.545997131396355</v>
      </c>
      <c r="D42" s="7">
        <v>1.0650727355659102</v>
      </c>
      <c r="E42" s="5">
        <f t="shared" si="26"/>
        <v>1</v>
      </c>
      <c r="F42" s="1"/>
      <c r="G42" s="5">
        <f t="shared" si="27"/>
        <v>1</v>
      </c>
      <c r="H42" s="5">
        <f t="shared" si="28"/>
        <v>1</v>
      </c>
      <c r="I42" s="5">
        <f t="shared" si="29"/>
        <v>0</v>
      </c>
      <c r="J42" s="5">
        <f t="shared" si="30"/>
        <v>0</v>
      </c>
      <c r="K42" s="5">
        <f t="shared" si="31"/>
        <v>1</v>
      </c>
      <c r="AB42" s="39">
        <f t="shared" si="32"/>
        <v>1</v>
      </c>
      <c r="AC42" s="40">
        <f t="shared" si="33"/>
        <v>0</v>
      </c>
      <c r="AD42" s="40">
        <f t="shared" si="34"/>
        <v>0</v>
      </c>
      <c r="AE42" s="41">
        <f t="shared" si="35"/>
        <v>0</v>
      </c>
      <c r="AF42" s="1"/>
      <c r="AG42" s="39">
        <f t="shared" si="36"/>
        <v>1</v>
      </c>
      <c r="AH42" s="40">
        <f t="shared" si="37"/>
        <v>0</v>
      </c>
      <c r="AI42" s="40">
        <f t="shared" si="38"/>
        <v>0</v>
      </c>
      <c r="AJ42" s="41">
        <f t="shared" si="39"/>
        <v>0</v>
      </c>
      <c r="AK42" s="1"/>
      <c r="AL42" s="39">
        <f t="shared" si="40"/>
        <v>0</v>
      </c>
      <c r="AM42" s="40">
        <f t="shared" si="41"/>
        <v>0</v>
      </c>
      <c r="AN42" s="40">
        <f t="shared" si="42"/>
        <v>0</v>
      </c>
      <c r="AO42" s="41">
        <f t="shared" si="43"/>
        <v>1</v>
      </c>
      <c r="AP42" s="1"/>
      <c r="AQ42" s="39">
        <f t="shared" si="44"/>
        <v>0</v>
      </c>
      <c r="AR42" s="40">
        <f t="shared" si="45"/>
        <v>0</v>
      </c>
      <c r="AS42" s="40">
        <f t="shared" si="46"/>
        <v>0</v>
      </c>
      <c r="AT42" s="41">
        <f t="shared" si="47"/>
        <v>1</v>
      </c>
      <c r="AU42" s="1"/>
      <c r="AV42" s="39">
        <f t="shared" si="48"/>
        <v>1</v>
      </c>
      <c r="AW42" s="40">
        <f t="shared" si="49"/>
        <v>0</v>
      </c>
      <c r="AX42" s="40">
        <f t="shared" si="50"/>
        <v>0</v>
      </c>
      <c r="AY42" s="41">
        <f t="shared" si="51"/>
        <v>0</v>
      </c>
    </row>
    <row r="43" spans="2:51" x14ac:dyDescent="0.3">
      <c r="B43" s="5">
        <v>39</v>
      </c>
      <c r="C43" s="7">
        <v>35.514440693792487</v>
      </c>
      <c r="D43" s="7">
        <v>1.2306764903746616</v>
      </c>
      <c r="E43" s="5">
        <f t="shared" si="26"/>
        <v>1</v>
      </c>
      <c r="F43" s="1"/>
      <c r="G43" s="5">
        <f t="shared" si="27"/>
        <v>1</v>
      </c>
      <c r="H43" s="5">
        <f t="shared" si="28"/>
        <v>1</v>
      </c>
      <c r="I43" s="5">
        <f t="shared" si="29"/>
        <v>0</v>
      </c>
      <c r="J43" s="5">
        <f t="shared" si="30"/>
        <v>0</v>
      </c>
      <c r="K43" s="5">
        <f t="shared" si="31"/>
        <v>1</v>
      </c>
      <c r="AB43" s="39">
        <f t="shared" si="32"/>
        <v>1</v>
      </c>
      <c r="AC43" s="40">
        <f t="shared" si="33"/>
        <v>0</v>
      </c>
      <c r="AD43" s="40">
        <f t="shared" si="34"/>
        <v>0</v>
      </c>
      <c r="AE43" s="41">
        <f t="shared" si="35"/>
        <v>0</v>
      </c>
      <c r="AF43" s="1"/>
      <c r="AG43" s="39">
        <f t="shared" si="36"/>
        <v>1</v>
      </c>
      <c r="AH43" s="40">
        <f t="shared" si="37"/>
        <v>0</v>
      </c>
      <c r="AI43" s="40">
        <f t="shared" si="38"/>
        <v>0</v>
      </c>
      <c r="AJ43" s="41">
        <f t="shared" si="39"/>
        <v>0</v>
      </c>
      <c r="AK43" s="1"/>
      <c r="AL43" s="39">
        <f t="shared" si="40"/>
        <v>0</v>
      </c>
      <c r="AM43" s="40">
        <f t="shared" si="41"/>
        <v>0</v>
      </c>
      <c r="AN43" s="40">
        <f t="shared" si="42"/>
        <v>0</v>
      </c>
      <c r="AO43" s="41">
        <f t="shared" si="43"/>
        <v>1</v>
      </c>
      <c r="AP43" s="1"/>
      <c r="AQ43" s="39">
        <f t="shared" si="44"/>
        <v>0</v>
      </c>
      <c r="AR43" s="40">
        <f t="shared" si="45"/>
        <v>0</v>
      </c>
      <c r="AS43" s="40">
        <f t="shared" si="46"/>
        <v>0</v>
      </c>
      <c r="AT43" s="41">
        <f t="shared" si="47"/>
        <v>1</v>
      </c>
      <c r="AU43" s="1"/>
      <c r="AV43" s="39">
        <f t="shared" si="48"/>
        <v>1</v>
      </c>
      <c r="AW43" s="40">
        <f t="shared" si="49"/>
        <v>0</v>
      </c>
      <c r="AX43" s="40">
        <f t="shared" si="50"/>
        <v>0</v>
      </c>
      <c r="AY43" s="41">
        <f t="shared" si="51"/>
        <v>0</v>
      </c>
    </row>
    <row r="44" spans="2:51" x14ac:dyDescent="0.3">
      <c r="B44" s="5">
        <v>40</v>
      </c>
      <c r="C44" s="7">
        <v>33.175898673653109</v>
      </c>
      <c r="D44" s="7">
        <v>1.8129375348711065</v>
      </c>
      <c r="E44" s="5">
        <f t="shared" si="26"/>
        <v>1</v>
      </c>
      <c r="F44" s="1"/>
      <c r="G44" s="5">
        <f t="shared" si="27"/>
        <v>1</v>
      </c>
      <c r="H44" s="5">
        <f t="shared" si="28"/>
        <v>1</v>
      </c>
      <c r="I44" s="5">
        <f t="shared" si="29"/>
        <v>0</v>
      </c>
      <c r="J44" s="5">
        <f t="shared" si="30"/>
        <v>1</v>
      </c>
      <c r="K44" s="5">
        <f t="shared" si="31"/>
        <v>1</v>
      </c>
      <c r="AB44" s="39">
        <f t="shared" si="32"/>
        <v>1</v>
      </c>
      <c r="AC44" s="40">
        <f t="shared" si="33"/>
        <v>0</v>
      </c>
      <c r="AD44" s="40">
        <f t="shared" si="34"/>
        <v>0</v>
      </c>
      <c r="AE44" s="41">
        <f t="shared" si="35"/>
        <v>0</v>
      </c>
      <c r="AF44" s="1"/>
      <c r="AG44" s="39">
        <f t="shared" si="36"/>
        <v>1</v>
      </c>
      <c r="AH44" s="40">
        <f t="shared" si="37"/>
        <v>0</v>
      </c>
      <c r="AI44" s="40">
        <f t="shared" si="38"/>
        <v>0</v>
      </c>
      <c r="AJ44" s="41">
        <f t="shared" si="39"/>
        <v>0</v>
      </c>
      <c r="AK44" s="1"/>
      <c r="AL44" s="39">
        <f t="shared" si="40"/>
        <v>0</v>
      </c>
      <c r="AM44" s="40">
        <f t="shared" si="41"/>
        <v>0</v>
      </c>
      <c r="AN44" s="40">
        <f t="shared" si="42"/>
        <v>0</v>
      </c>
      <c r="AO44" s="41">
        <f t="shared" si="43"/>
        <v>1</v>
      </c>
      <c r="AP44" s="1"/>
      <c r="AQ44" s="39">
        <f t="shared" si="44"/>
        <v>1</v>
      </c>
      <c r="AR44" s="40">
        <f t="shared" si="45"/>
        <v>0</v>
      </c>
      <c r="AS44" s="40">
        <f t="shared" si="46"/>
        <v>0</v>
      </c>
      <c r="AT44" s="41">
        <f t="shared" si="47"/>
        <v>0</v>
      </c>
      <c r="AU44" s="1"/>
      <c r="AV44" s="39">
        <f t="shared" si="48"/>
        <v>1</v>
      </c>
      <c r="AW44" s="40">
        <f t="shared" si="49"/>
        <v>0</v>
      </c>
      <c r="AX44" s="40">
        <f t="shared" si="50"/>
        <v>0</v>
      </c>
      <c r="AY44" s="41">
        <f t="shared" si="51"/>
        <v>0</v>
      </c>
    </row>
    <row r="45" spans="2:51" x14ac:dyDescent="0.3">
      <c r="B45" s="5">
        <v>41</v>
      </c>
      <c r="C45" s="7">
        <v>24.055271563511283</v>
      </c>
      <c r="D45" s="7">
        <v>1.2772123973447913</v>
      </c>
      <c r="E45" s="5">
        <f t="shared" si="26"/>
        <v>1</v>
      </c>
      <c r="F45" s="1"/>
      <c r="G45" s="5">
        <f t="shared" si="27"/>
        <v>1</v>
      </c>
      <c r="H45" s="5">
        <f t="shared" si="28"/>
        <v>1</v>
      </c>
      <c r="I45" s="5">
        <f t="shared" si="29"/>
        <v>0</v>
      </c>
      <c r="J45" s="5">
        <f t="shared" si="30"/>
        <v>0</v>
      </c>
      <c r="K45" s="5">
        <f t="shared" si="31"/>
        <v>1</v>
      </c>
      <c r="AB45" s="39">
        <f t="shared" si="32"/>
        <v>1</v>
      </c>
      <c r="AC45" s="40">
        <f t="shared" si="33"/>
        <v>0</v>
      </c>
      <c r="AD45" s="40">
        <f t="shared" si="34"/>
        <v>0</v>
      </c>
      <c r="AE45" s="41">
        <f t="shared" si="35"/>
        <v>0</v>
      </c>
      <c r="AF45" s="1"/>
      <c r="AG45" s="39">
        <f t="shared" si="36"/>
        <v>1</v>
      </c>
      <c r="AH45" s="40">
        <f t="shared" si="37"/>
        <v>0</v>
      </c>
      <c r="AI45" s="40">
        <f t="shared" si="38"/>
        <v>0</v>
      </c>
      <c r="AJ45" s="41">
        <f t="shared" si="39"/>
        <v>0</v>
      </c>
      <c r="AK45" s="1"/>
      <c r="AL45" s="39">
        <f t="shared" si="40"/>
        <v>0</v>
      </c>
      <c r="AM45" s="40">
        <f t="shared" si="41"/>
        <v>0</v>
      </c>
      <c r="AN45" s="40">
        <f t="shared" si="42"/>
        <v>0</v>
      </c>
      <c r="AO45" s="41">
        <f t="shared" si="43"/>
        <v>1</v>
      </c>
      <c r="AP45" s="1"/>
      <c r="AQ45" s="39">
        <f t="shared" si="44"/>
        <v>0</v>
      </c>
      <c r="AR45" s="40">
        <f t="shared" si="45"/>
        <v>0</v>
      </c>
      <c r="AS45" s="40">
        <f t="shared" si="46"/>
        <v>0</v>
      </c>
      <c r="AT45" s="41">
        <f t="shared" si="47"/>
        <v>1</v>
      </c>
      <c r="AU45" s="1"/>
      <c r="AV45" s="39">
        <f t="shared" si="48"/>
        <v>1</v>
      </c>
      <c r="AW45" s="40">
        <f t="shared" si="49"/>
        <v>0</v>
      </c>
      <c r="AX45" s="40">
        <f t="shared" si="50"/>
        <v>0</v>
      </c>
      <c r="AY45" s="41">
        <f t="shared" si="51"/>
        <v>0</v>
      </c>
    </row>
    <row r="46" spans="2:51" x14ac:dyDescent="0.3">
      <c r="B46" s="5">
        <v>42</v>
      </c>
      <c r="C46" s="7">
        <v>36.381302312011954</v>
      </c>
      <c r="D46" s="7">
        <v>1.3423550261055515</v>
      </c>
      <c r="E46" s="5">
        <f t="shared" si="26"/>
        <v>1</v>
      </c>
      <c r="F46" s="1"/>
      <c r="G46" s="5">
        <f t="shared" si="27"/>
        <v>1</v>
      </c>
      <c r="H46" s="5">
        <f t="shared" si="28"/>
        <v>1</v>
      </c>
      <c r="I46" s="5">
        <f t="shared" si="29"/>
        <v>0</v>
      </c>
      <c r="J46" s="5">
        <f t="shared" si="30"/>
        <v>0</v>
      </c>
      <c r="K46" s="5">
        <f t="shared" si="31"/>
        <v>1</v>
      </c>
      <c r="AB46" s="39">
        <f t="shared" si="32"/>
        <v>1</v>
      </c>
      <c r="AC46" s="40">
        <f t="shared" si="33"/>
        <v>0</v>
      </c>
      <c r="AD46" s="40">
        <f t="shared" si="34"/>
        <v>0</v>
      </c>
      <c r="AE46" s="41">
        <f t="shared" si="35"/>
        <v>0</v>
      </c>
      <c r="AF46" s="1"/>
      <c r="AG46" s="39">
        <f t="shared" si="36"/>
        <v>1</v>
      </c>
      <c r="AH46" s="40">
        <f t="shared" si="37"/>
        <v>0</v>
      </c>
      <c r="AI46" s="40">
        <f t="shared" si="38"/>
        <v>0</v>
      </c>
      <c r="AJ46" s="41">
        <f t="shared" si="39"/>
        <v>0</v>
      </c>
      <c r="AK46" s="1"/>
      <c r="AL46" s="39">
        <f t="shared" si="40"/>
        <v>0</v>
      </c>
      <c r="AM46" s="40">
        <f t="shared" si="41"/>
        <v>0</v>
      </c>
      <c r="AN46" s="40">
        <f t="shared" si="42"/>
        <v>0</v>
      </c>
      <c r="AO46" s="41">
        <f t="shared" si="43"/>
        <v>1</v>
      </c>
      <c r="AP46" s="1"/>
      <c r="AQ46" s="39">
        <f t="shared" si="44"/>
        <v>0</v>
      </c>
      <c r="AR46" s="40">
        <f t="shared" si="45"/>
        <v>0</v>
      </c>
      <c r="AS46" s="40">
        <f t="shared" si="46"/>
        <v>0</v>
      </c>
      <c r="AT46" s="41">
        <f t="shared" si="47"/>
        <v>1</v>
      </c>
      <c r="AU46" s="1"/>
      <c r="AV46" s="39">
        <f t="shared" si="48"/>
        <v>1</v>
      </c>
      <c r="AW46" s="40">
        <f t="shared" si="49"/>
        <v>0</v>
      </c>
      <c r="AX46" s="40">
        <f t="shared" si="50"/>
        <v>0</v>
      </c>
      <c r="AY46" s="41">
        <f t="shared" si="51"/>
        <v>0</v>
      </c>
    </row>
    <row r="47" spans="2:51" x14ac:dyDescent="0.3">
      <c r="B47" s="5">
        <v>43</v>
      </c>
      <c r="C47" s="7">
        <v>35.914145216738909</v>
      </c>
      <c r="D47" s="7">
        <v>1.4673338940908827</v>
      </c>
      <c r="E47" s="5">
        <f t="shared" si="26"/>
        <v>1</v>
      </c>
      <c r="F47" s="1"/>
      <c r="G47" s="5">
        <f t="shared" si="27"/>
        <v>1</v>
      </c>
      <c r="H47" s="5">
        <f t="shared" si="28"/>
        <v>1</v>
      </c>
      <c r="I47" s="5">
        <f t="shared" si="29"/>
        <v>0</v>
      </c>
      <c r="J47" s="5">
        <f t="shared" si="30"/>
        <v>0</v>
      </c>
      <c r="K47" s="5">
        <f t="shared" si="31"/>
        <v>1</v>
      </c>
      <c r="AB47" s="39">
        <f t="shared" si="32"/>
        <v>1</v>
      </c>
      <c r="AC47" s="40">
        <f t="shared" si="33"/>
        <v>0</v>
      </c>
      <c r="AD47" s="40">
        <f t="shared" si="34"/>
        <v>0</v>
      </c>
      <c r="AE47" s="41">
        <f t="shared" si="35"/>
        <v>0</v>
      </c>
      <c r="AF47" s="1"/>
      <c r="AG47" s="39">
        <f t="shared" si="36"/>
        <v>1</v>
      </c>
      <c r="AH47" s="40">
        <f t="shared" si="37"/>
        <v>0</v>
      </c>
      <c r="AI47" s="40">
        <f t="shared" si="38"/>
        <v>0</v>
      </c>
      <c r="AJ47" s="41">
        <f t="shared" si="39"/>
        <v>0</v>
      </c>
      <c r="AK47" s="1"/>
      <c r="AL47" s="39">
        <f t="shared" si="40"/>
        <v>0</v>
      </c>
      <c r="AM47" s="40">
        <f t="shared" si="41"/>
        <v>0</v>
      </c>
      <c r="AN47" s="40">
        <f t="shared" si="42"/>
        <v>0</v>
      </c>
      <c r="AO47" s="41">
        <f t="shared" si="43"/>
        <v>1</v>
      </c>
      <c r="AP47" s="1"/>
      <c r="AQ47" s="39">
        <f t="shared" si="44"/>
        <v>0</v>
      </c>
      <c r="AR47" s="40">
        <f t="shared" si="45"/>
        <v>0</v>
      </c>
      <c r="AS47" s="40">
        <f t="shared" si="46"/>
        <v>0</v>
      </c>
      <c r="AT47" s="41">
        <f t="shared" si="47"/>
        <v>1</v>
      </c>
      <c r="AU47" s="1"/>
      <c r="AV47" s="39">
        <f t="shared" si="48"/>
        <v>1</v>
      </c>
      <c r="AW47" s="40">
        <f t="shared" si="49"/>
        <v>0</v>
      </c>
      <c r="AX47" s="40">
        <f t="shared" si="50"/>
        <v>0</v>
      </c>
      <c r="AY47" s="41">
        <f t="shared" si="51"/>
        <v>0</v>
      </c>
    </row>
    <row r="48" spans="2:51" x14ac:dyDescent="0.3">
      <c r="B48" s="5">
        <v>44</v>
      </c>
      <c r="C48" s="7">
        <v>33.846713550680882</v>
      </c>
      <c r="D48" s="7">
        <v>1.3368328431854004</v>
      </c>
      <c r="E48" s="5">
        <f t="shared" si="26"/>
        <v>1</v>
      </c>
      <c r="F48" s="1"/>
      <c r="G48" s="5">
        <f t="shared" si="27"/>
        <v>1</v>
      </c>
      <c r="H48" s="5">
        <f t="shared" si="28"/>
        <v>1</v>
      </c>
      <c r="I48" s="5">
        <f t="shared" si="29"/>
        <v>0</v>
      </c>
      <c r="J48" s="5">
        <f t="shared" si="30"/>
        <v>0</v>
      </c>
      <c r="K48" s="5">
        <f t="shared" si="31"/>
        <v>1</v>
      </c>
      <c r="AB48" s="39">
        <f t="shared" si="32"/>
        <v>1</v>
      </c>
      <c r="AC48" s="40">
        <f t="shared" si="33"/>
        <v>0</v>
      </c>
      <c r="AD48" s="40">
        <f t="shared" si="34"/>
        <v>0</v>
      </c>
      <c r="AE48" s="41">
        <f t="shared" si="35"/>
        <v>0</v>
      </c>
      <c r="AF48" s="1"/>
      <c r="AG48" s="39">
        <f t="shared" si="36"/>
        <v>1</v>
      </c>
      <c r="AH48" s="40">
        <f t="shared" si="37"/>
        <v>0</v>
      </c>
      <c r="AI48" s="40">
        <f t="shared" si="38"/>
        <v>0</v>
      </c>
      <c r="AJ48" s="41">
        <f t="shared" si="39"/>
        <v>0</v>
      </c>
      <c r="AK48" s="1"/>
      <c r="AL48" s="39">
        <f t="shared" si="40"/>
        <v>0</v>
      </c>
      <c r="AM48" s="40">
        <f t="shared" si="41"/>
        <v>0</v>
      </c>
      <c r="AN48" s="40">
        <f t="shared" si="42"/>
        <v>0</v>
      </c>
      <c r="AO48" s="41">
        <f t="shared" si="43"/>
        <v>1</v>
      </c>
      <c r="AP48" s="1"/>
      <c r="AQ48" s="39">
        <f t="shared" si="44"/>
        <v>0</v>
      </c>
      <c r="AR48" s="40">
        <f t="shared" si="45"/>
        <v>0</v>
      </c>
      <c r="AS48" s="40">
        <f t="shared" si="46"/>
        <v>0</v>
      </c>
      <c r="AT48" s="41">
        <f t="shared" si="47"/>
        <v>1</v>
      </c>
      <c r="AU48" s="1"/>
      <c r="AV48" s="39">
        <f t="shared" si="48"/>
        <v>1</v>
      </c>
      <c r="AW48" s="40">
        <f t="shared" si="49"/>
        <v>0</v>
      </c>
      <c r="AX48" s="40">
        <f t="shared" si="50"/>
        <v>0</v>
      </c>
      <c r="AY48" s="41">
        <f t="shared" si="51"/>
        <v>0</v>
      </c>
    </row>
    <row r="49" spans="2:51" x14ac:dyDescent="0.3">
      <c r="B49" s="5">
        <v>45</v>
      </c>
      <c r="C49" s="7">
        <v>30.621663285786497</v>
      </c>
      <c r="D49" s="7">
        <v>1.5216088551745712</v>
      </c>
      <c r="E49" s="5">
        <f t="shared" si="26"/>
        <v>1</v>
      </c>
      <c r="F49" s="1"/>
      <c r="G49" s="5">
        <f t="shared" si="27"/>
        <v>1</v>
      </c>
      <c r="H49" s="5">
        <f t="shared" si="28"/>
        <v>1</v>
      </c>
      <c r="I49" s="5">
        <f t="shared" si="29"/>
        <v>0</v>
      </c>
      <c r="J49" s="5">
        <f t="shared" si="30"/>
        <v>1</v>
      </c>
      <c r="K49" s="5">
        <f t="shared" si="31"/>
        <v>1</v>
      </c>
      <c r="AB49" s="39">
        <f t="shared" si="32"/>
        <v>1</v>
      </c>
      <c r="AC49" s="40">
        <f t="shared" si="33"/>
        <v>0</v>
      </c>
      <c r="AD49" s="40">
        <f t="shared" si="34"/>
        <v>0</v>
      </c>
      <c r="AE49" s="41">
        <f t="shared" si="35"/>
        <v>0</v>
      </c>
      <c r="AF49" s="1"/>
      <c r="AG49" s="39">
        <f t="shared" si="36"/>
        <v>1</v>
      </c>
      <c r="AH49" s="40">
        <f t="shared" si="37"/>
        <v>0</v>
      </c>
      <c r="AI49" s="40">
        <f t="shared" si="38"/>
        <v>0</v>
      </c>
      <c r="AJ49" s="41">
        <f t="shared" si="39"/>
        <v>0</v>
      </c>
      <c r="AK49" s="1"/>
      <c r="AL49" s="39">
        <f t="shared" si="40"/>
        <v>0</v>
      </c>
      <c r="AM49" s="40">
        <f t="shared" si="41"/>
        <v>0</v>
      </c>
      <c r="AN49" s="40">
        <f t="shared" si="42"/>
        <v>0</v>
      </c>
      <c r="AO49" s="41">
        <f t="shared" si="43"/>
        <v>1</v>
      </c>
      <c r="AP49" s="1"/>
      <c r="AQ49" s="39">
        <f t="shared" si="44"/>
        <v>1</v>
      </c>
      <c r="AR49" s="40">
        <f t="shared" si="45"/>
        <v>0</v>
      </c>
      <c r="AS49" s="40">
        <f t="shared" si="46"/>
        <v>0</v>
      </c>
      <c r="AT49" s="41">
        <f t="shared" si="47"/>
        <v>0</v>
      </c>
      <c r="AU49" s="1"/>
      <c r="AV49" s="39">
        <f t="shared" si="48"/>
        <v>1</v>
      </c>
      <c r="AW49" s="40">
        <f t="shared" si="49"/>
        <v>0</v>
      </c>
      <c r="AX49" s="40">
        <f t="shared" si="50"/>
        <v>0</v>
      </c>
      <c r="AY49" s="41">
        <f t="shared" si="51"/>
        <v>0</v>
      </c>
    </row>
    <row r="50" spans="2:51" x14ac:dyDescent="0.3">
      <c r="B50" s="5">
        <v>46</v>
      </c>
      <c r="C50" s="7">
        <v>28.645267361630335</v>
      </c>
      <c r="D50" s="7">
        <v>1.4012259567952425</v>
      </c>
      <c r="E50" s="5">
        <f t="shared" si="26"/>
        <v>1</v>
      </c>
      <c r="F50" s="1"/>
      <c r="G50" s="5">
        <f t="shared" si="27"/>
        <v>1</v>
      </c>
      <c r="H50" s="5">
        <f t="shared" si="28"/>
        <v>1</v>
      </c>
      <c r="I50" s="5">
        <f t="shared" si="29"/>
        <v>0</v>
      </c>
      <c r="J50" s="5">
        <f t="shared" si="30"/>
        <v>0</v>
      </c>
      <c r="K50" s="5">
        <f t="shared" si="31"/>
        <v>1</v>
      </c>
      <c r="AB50" s="39">
        <f t="shared" si="32"/>
        <v>1</v>
      </c>
      <c r="AC50" s="40">
        <f t="shared" si="33"/>
        <v>0</v>
      </c>
      <c r="AD50" s="40">
        <f t="shared" si="34"/>
        <v>0</v>
      </c>
      <c r="AE50" s="41">
        <f t="shared" si="35"/>
        <v>0</v>
      </c>
      <c r="AF50" s="1"/>
      <c r="AG50" s="39">
        <f t="shared" si="36"/>
        <v>1</v>
      </c>
      <c r="AH50" s="40">
        <f t="shared" si="37"/>
        <v>0</v>
      </c>
      <c r="AI50" s="40">
        <f t="shared" si="38"/>
        <v>0</v>
      </c>
      <c r="AJ50" s="41">
        <f t="shared" si="39"/>
        <v>0</v>
      </c>
      <c r="AK50" s="1"/>
      <c r="AL50" s="39">
        <f t="shared" si="40"/>
        <v>0</v>
      </c>
      <c r="AM50" s="40">
        <f t="shared" si="41"/>
        <v>0</v>
      </c>
      <c r="AN50" s="40">
        <f t="shared" si="42"/>
        <v>0</v>
      </c>
      <c r="AO50" s="41">
        <f t="shared" si="43"/>
        <v>1</v>
      </c>
      <c r="AP50" s="1"/>
      <c r="AQ50" s="39">
        <f t="shared" si="44"/>
        <v>0</v>
      </c>
      <c r="AR50" s="40">
        <f t="shared" si="45"/>
        <v>0</v>
      </c>
      <c r="AS50" s="40">
        <f t="shared" si="46"/>
        <v>0</v>
      </c>
      <c r="AT50" s="41">
        <f t="shared" si="47"/>
        <v>1</v>
      </c>
      <c r="AU50" s="1"/>
      <c r="AV50" s="39">
        <f t="shared" si="48"/>
        <v>1</v>
      </c>
      <c r="AW50" s="40">
        <f t="shared" si="49"/>
        <v>0</v>
      </c>
      <c r="AX50" s="40">
        <f t="shared" si="50"/>
        <v>0</v>
      </c>
      <c r="AY50" s="41">
        <f t="shared" si="51"/>
        <v>0</v>
      </c>
    </row>
    <row r="51" spans="2:51" x14ac:dyDescent="0.3">
      <c r="B51" s="5">
        <v>47</v>
      </c>
      <c r="C51" s="7">
        <v>23.228246539504894</v>
      </c>
      <c r="D51" s="7">
        <v>1.6348537346751519</v>
      </c>
      <c r="E51" s="5">
        <f t="shared" si="26"/>
        <v>1</v>
      </c>
      <c r="F51" s="1"/>
      <c r="G51" s="5">
        <f t="shared" si="27"/>
        <v>1</v>
      </c>
      <c r="H51" s="5">
        <f t="shared" si="28"/>
        <v>1</v>
      </c>
      <c r="I51" s="5">
        <f t="shared" si="29"/>
        <v>0</v>
      </c>
      <c r="J51" s="5">
        <f t="shared" si="30"/>
        <v>1</v>
      </c>
      <c r="K51" s="5">
        <f t="shared" si="31"/>
        <v>1</v>
      </c>
      <c r="AB51" s="39">
        <f t="shared" si="32"/>
        <v>1</v>
      </c>
      <c r="AC51" s="40">
        <f t="shared" si="33"/>
        <v>0</v>
      </c>
      <c r="AD51" s="40">
        <f t="shared" si="34"/>
        <v>0</v>
      </c>
      <c r="AE51" s="41">
        <f t="shared" si="35"/>
        <v>0</v>
      </c>
      <c r="AF51" s="1"/>
      <c r="AG51" s="39">
        <f t="shared" si="36"/>
        <v>1</v>
      </c>
      <c r="AH51" s="40">
        <f t="shared" si="37"/>
        <v>0</v>
      </c>
      <c r="AI51" s="40">
        <f t="shared" si="38"/>
        <v>0</v>
      </c>
      <c r="AJ51" s="41">
        <f t="shared" si="39"/>
        <v>0</v>
      </c>
      <c r="AK51" s="1"/>
      <c r="AL51" s="39">
        <f t="shared" si="40"/>
        <v>0</v>
      </c>
      <c r="AM51" s="40">
        <f t="shared" si="41"/>
        <v>0</v>
      </c>
      <c r="AN51" s="40">
        <f t="shared" si="42"/>
        <v>0</v>
      </c>
      <c r="AO51" s="41">
        <f t="shared" si="43"/>
        <v>1</v>
      </c>
      <c r="AP51" s="1"/>
      <c r="AQ51" s="39">
        <f t="shared" si="44"/>
        <v>1</v>
      </c>
      <c r="AR51" s="40">
        <f t="shared" si="45"/>
        <v>0</v>
      </c>
      <c r="AS51" s="40">
        <f t="shared" si="46"/>
        <v>0</v>
      </c>
      <c r="AT51" s="41">
        <f t="shared" si="47"/>
        <v>0</v>
      </c>
      <c r="AU51" s="1"/>
      <c r="AV51" s="39">
        <f t="shared" si="48"/>
        <v>1</v>
      </c>
      <c r="AW51" s="40">
        <f t="shared" si="49"/>
        <v>0</v>
      </c>
      <c r="AX51" s="40">
        <f t="shared" si="50"/>
        <v>0</v>
      </c>
      <c r="AY51" s="41">
        <f t="shared" si="51"/>
        <v>0</v>
      </c>
    </row>
    <row r="52" spans="2:51" x14ac:dyDescent="0.3">
      <c r="B52" s="5">
        <v>48</v>
      </c>
      <c r="C52" s="7">
        <v>28.698036720816905</v>
      </c>
      <c r="D52" s="7">
        <v>1.0408049016479306</v>
      </c>
      <c r="E52" s="5">
        <f t="shared" si="26"/>
        <v>1</v>
      </c>
      <c r="F52" s="1"/>
      <c r="G52" s="5">
        <f t="shared" si="27"/>
        <v>1</v>
      </c>
      <c r="H52" s="5">
        <f t="shared" si="28"/>
        <v>1</v>
      </c>
      <c r="I52" s="5">
        <f t="shared" si="29"/>
        <v>0</v>
      </c>
      <c r="J52" s="5">
        <f t="shared" si="30"/>
        <v>0</v>
      </c>
      <c r="K52" s="5">
        <f t="shared" si="31"/>
        <v>1</v>
      </c>
      <c r="AB52" s="39">
        <f t="shared" si="32"/>
        <v>1</v>
      </c>
      <c r="AC52" s="40">
        <f t="shared" si="33"/>
        <v>0</v>
      </c>
      <c r="AD52" s="40">
        <f t="shared" si="34"/>
        <v>0</v>
      </c>
      <c r="AE52" s="41">
        <f t="shared" si="35"/>
        <v>0</v>
      </c>
      <c r="AF52" s="1"/>
      <c r="AG52" s="39">
        <f t="shared" si="36"/>
        <v>1</v>
      </c>
      <c r="AH52" s="40">
        <f t="shared" si="37"/>
        <v>0</v>
      </c>
      <c r="AI52" s="40">
        <f t="shared" si="38"/>
        <v>0</v>
      </c>
      <c r="AJ52" s="41">
        <f t="shared" si="39"/>
        <v>0</v>
      </c>
      <c r="AK52" s="1"/>
      <c r="AL52" s="39">
        <f t="shared" si="40"/>
        <v>0</v>
      </c>
      <c r="AM52" s="40">
        <f t="shared" si="41"/>
        <v>0</v>
      </c>
      <c r="AN52" s="40">
        <f t="shared" si="42"/>
        <v>0</v>
      </c>
      <c r="AO52" s="41">
        <f t="shared" si="43"/>
        <v>1</v>
      </c>
      <c r="AP52" s="1"/>
      <c r="AQ52" s="39">
        <f t="shared" si="44"/>
        <v>0</v>
      </c>
      <c r="AR52" s="40">
        <f t="shared" si="45"/>
        <v>0</v>
      </c>
      <c r="AS52" s="40">
        <f t="shared" si="46"/>
        <v>0</v>
      </c>
      <c r="AT52" s="41">
        <f t="shared" si="47"/>
        <v>1</v>
      </c>
      <c r="AU52" s="1"/>
      <c r="AV52" s="39">
        <f t="shared" si="48"/>
        <v>1</v>
      </c>
      <c r="AW52" s="40">
        <f t="shared" si="49"/>
        <v>0</v>
      </c>
      <c r="AX52" s="40">
        <f t="shared" si="50"/>
        <v>0</v>
      </c>
      <c r="AY52" s="41">
        <f t="shared" si="51"/>
        <v>0</v>
      </c>
    </row>
    <row r="53" spans="2:51" x14ac:dyDescent="0.3">
      <c r="B53" s="5">
        <v>49</v>
      </c>
      <c r="C53" s="7">
        <v>27.438784019041627</v>
      </c>
      <c r="D53" s="7">
        <v>1.7165462479245392</v>
      </c>
      <c r="E53" s="5">
        <f t="shared" si="26"/>
        <v>1</v>
      </c>
      <c r="F53" s="1"/>
      <c r="G53" s="5">
        <f t="shared" si="27"/>
        <v>1</v>
      </c>
      <c r="H53" s="5">
        <f t="shared" si="28"/>
        <v>1</v>
      </c>
      <c r="I53" s="5">
        <f t="shared" si="29"/>
        <v>0</v>
      </c>
      <c r="J53" s="5">
        <f t="shared" si="30"/>
        <v>1</v>
      </c>
      <c r="K53" s="5">
        <f t="shared" si="31"/>
        <v>1</v>
      </c>
      <c r="AB53" s="39">
        <f t="shared" si="32"/>
        <v>1</v>
      </c>
      <c r="AC53" s="40">
        <f t="shared" si="33"/>
        <v>0</v>
      </c>
      <c r="AD53" s="40">
        <f t="shared" si="34"/>
        <v>0</v>
      </c>
      <c r="AE53" s="41">
        <f t="shared" si="35"/>
        <v>0</v>
      </c>
      <c r="AF53" s="1"/>
      <c r="AG53" s="39">
        <f t="shared" si="36"/>
        <v>1</v>
      </c>
      <c r="AH53" s="40">
        <f t="shared" si="37"/>
        <v>0</v>
      </c>
      <c r="AI53" s="40">
        <f t="shared" si="38"/>
        <v>0</v>
      </c>
      <c r="AJ53" s="41">
        <f t="shared" si="39"/>
        <v>0</v>
      </c>
      <c r="AK53" s="1"/>
      <c r="AL53" s="39">
        <f t="shared" si="40"/>
        <v>0</v>
      </c>
      <c r="AM53" s="40">
        <f t="shared" si="41"/>
        <v>0</v>
      </c>
      <c r="AN53" s="40">
        <f t="shared" si="42"/>
        <v>0</v>
      </c>
      <c r="AO53" s="41">
        <f t="shared" si="43"/>
        <v>1</v>
      </c>
      <c r="AP53" s="1"/>
      <c r="AQ53" s="39">
        <f t="shared" si="44"/>
        <v>1</v>
      </c>
      <c r="AR53" s="40">
        <f t="shared" si="45"/>
        <v>0</v>
      </c>
      <c r="AS53" s="40">
        <f t="shared" si="46"/>
        <v>0</v>
      </c>
      <c r="AT53" s="41">
        <f t="shared" si="47"/>
        <v>0</v>
      </c>
      <c r="AU53" s="1"/>
      <c r="AV53" s="39">
        <f t="shared" si="48"/>
        <v>1</v>
      </c>
      <c r="AW53" s="40">
        <f t="shared" si="49"/>
        <v>0</v>
      </c>
      <c r="AX53" s="40">
        <f t="shared" si="50"/>
        <v>0</v>
      </c>
      <c r="AY53" s="41">
        <f t="shared" si="51"/>
        <v>0</v>
      </c>
    </row>
    <row r="54" spans="2:51" x14ac:dyDescent="0.3">
      <c r="B54" s="5">
        <v>50</v>
      </c>
      <c r="C54" s="7">
        <v>33.572766975003731</v>
      </c>
      <c r="D54" s="7">
        <v>1.731438315537533</v>
      </c>
      <c r="E54" s="5">
        <f t="shared" si="26"/>
        <v>1</v>
      </c>
      <c r="F54" s="1"/>
      <c r="G54" s="5">
        <f t="shared" si="27"/>
        <v>1</v>
      </c>
      <c r="H54" s="5">
        <f t="shared" si="28"/>
        <v>1</v>
      </c>
      <c r="I54" s="5">
        <f t="shared" si="29"/>
        <v>0</v>
      </c>
      <c r="J54" s="5">
        <f t="shared" si="30"/>
        <v>1</v>
      </c>
      <c r="K54" s="5">
        <f t="shared" si="31"/>
        <v>1</v>
      </c>
      <c r="AB54" s="39">
        <f t="shared" si="32"/>
        <v>1</v>
      </c>
      <c r="AC54" s="40">
        <f t="shared" si="33"/>
        <v>0</v>
      </c>
      <c r="AD54" s="40">
        <f t="shared" si="34"/>
        <v>0</v>
      </c>
      <c r="AE54" s="41">
        <f t="shared" si="35"/>
        <v>0</v>
      </c>
      <c r="AF54" s="1"/>
      <c r="AG54" s="39">
        <f t="shared" si="36"/>
        <v>1</v>
      </c>
      <c r="AH54" s="40">
        <f t="shared" si="37"/>
        <v>0</v>
      </c>
      <c r="AI54" s="40">
        <f t="shared" si="38"/>
        <v>0</v>
      </c>
      <c r="AJ54" s="41">
        <f t="shared" si="39"/>
        <v>0</v>
      </c>
      <c r="AK54" s="1"/>
      <c r="AL54" s="39">
        <f t="shared" si="40"/>
        <v>0</v>
      </c>
      <c r="AM54" s="40">
        <f t="shared" si="41"/>
        <v>0</v>
      </c>
      <c r="AN54" s="40">
        <f t="shared" si="42"/>
        <v>0</v>
      </c>
      <c r="AO54" s="41">
        <f t="shared" si="43"/>
        <v>1</v>
      </c>
      <c r="AP54" s="1"/>
      <c r="AQ54" s="39">
        <f t="shared" si="44"/>
        <v>1</v>
      </c>
      <c r="AR54" s="40">
        <f t="shared" si="45"/>
        <v>0</v>
      </c>
      <c r="AS54" s="40">
        <f t="shared" si="46"/>
        <v>0</v>
      </c>
      <c r="AT54" s="41">
        <f t="shared" si="47"/>
        <v>0</v>
      </c>
      <c r="AU54" s="1"/>
      <c r="AV54" s="39">
        <f t="shared" si="48"/>
        <v>1</v>
      </c>
      <c r="AW54" s="40">
        <f t="shared" si="49"/>
        <v>0</v>
      </c>
      <c r="AX54" s="40">
        <f t="shared" si="50"/>
        <v>0</v>
      </c>
      <c r="AY54" s="41">
        <f t="shared" si="51"/>
        <v>0</v>
      </c>
    </row>
    <row r="55" spans="2:51" x14ac:dyDescent="0.3">
      <c r="B55" s="5">
        <v>51</v>
      </c>
      <c r="C55" s="7">
        <v>18.760230678996948</v>
      </c>
      <c r="D55" s="7">
        <v>0.62574457510193826</v>
      </c>
      <c r="E55" s="5">
        <f t="shared" si="26"/>
        <v>0</v>
      </c>
      <c r="F55" s="1"/>
      <c r="G55" s="5">
        <f t="shared" si="27"/>
        <v>1</v>
      </c>
      <c r="H55" s="5">
        <f t="shared" si="28"/>
        <v>0</v>
      </c>
      <c r="I55" s="5">
        <f t="shared" si="29"/>
        <v>0</v>
      </c>
      <c r="J55" s="5">
        <f t="shared" si="30"/>
        <v>0</v>
      </c>
      <c r="K55" s="5">
        <f t="shared" si="31"/>
        <v>1</v>
      </c>
      <c r="AB55" s="39">
        <f t="shared" si="32"/>
        <v>0</v>
      </c>
      <c r="AC55" s="40">
        <f t="shared" si="33"/>
        <v>0</v>
      </c>
      <c r="AD55" s="40">
        <f t="shared" si="34"/>
        <v>1</v>
      </c>
      <c r="AE55" s="41">
        <f t="shared" si="35"/>
        <v>0</v>
      </c>
      <c r="AF55" s="1"/>
      <c r="AG55" s="39">
        <f t="shared" si="36"/>
        <v>0</v>
      </c>
      <c r="AH55" s="40">
        <f t="shared" si="37"/>
        <v>1</v>
      </c>
      <c r="AI55" s="40">
        <f t="shared" si="38"/>
        <v>0</v>
      </c>
      <c r="AJ55" s="41">
        <f t="shared" si="39"/>
        <v>0</v>
      </c>
      <c r="AK55" s="1"/>
      <c r="AL55" s="39">
        <f t="shared" si="40"/>
        <v>0</v>
      </c>
      <c r="AM55" s="40">
        <f t="shared" si="41"/>
        <v>1</v>
      </c>
      <c r="AN55" s="40">
        <f t="shared" si="42"/>
        <v>0</v>
      </c>
      <c r="AO55" s="41">
        <f t="shared" si="43"/>
        <v>0</v>
      </c>
      <c r="AP55" s="1"/>
      <c r="AQ55" s="39">
        <f t="shared" si="44"/>
        <v>0</v>
      </c>
      <c r="AR55" s="40">
        <f t="shared" si="45"/>
        <v>1</v>
      </c>
      <c r="AS55" s="40">
        <f t="shared" si="46"/>
        <v>0</v>
      </c>
      <c r="AT55" s="41">
        <f t="shared" si="47"/>
        <v>0</v>
      </c>
      <c r="AU55" s="1"/>
      <c r="AV55" s="39">
        <f t="shared" si="48"/>
        <v>0</v>
      </c>
      <c r="AW55" s="40">
        <f t="shared" si="49"/>
        <v>0</v>
      </c>
      <c r="AX55" s="40">
        <f t="shared" si="50"/>
        <v>1</v>
      </c>
      <c r="AY55" s="41">
        <f t="shared" si="51"/>
        <v>0</v>
      </c>
    </row>
    <row r="56" spans="2:51" x14ac:dyDescent="0.3">
      <c r="B56" s="5">
        <v>52</v>
      </c>
      <c r="C56" s="7">
        <v>20.841888884728224</v>
      </c>
      <c r="D56" s="7">
        <v>0.46177201830329045</v>
      </c>
      <c r="E56" s="5">
        <f t="shared" si="26"/>
        <v>0</v>
      </c>
      <c r="F56" s="1"/>
      <c r="G56" s="5">
        <f t="shared" si="27"/>
        <v>1</v>
      </c>
      <c r="H56" s="5">
        <f t="shared" si="28"/>
        <v>0</v>
      </c>
      <c r="I56" s="5">
        <f t="shared" si="29"/>
        <v>0</v>
      </c>
      <c r="J56" s="5">
        <f t="shared" si="30"/>
        <v>0</v>
      </c>
      <c r="K56" s="5">
        <f t="shared" si="31"/>
        <v>0</v>
      </c>
      <c r="AB56" s="39">
        <f t="shared" si="32"/>
        <v>0</v>
      </c>
      <c r="AC56" s="40">
        <f t="shared" si="33"/>
        <v>0</v>
      </c>
      <c r="AD56" s="40">
        <f t="shared" si="34"/>
        <v>1</v>
      </c>
      <c r="AE56" s="41">
        <f t="shared" si="35"/>
        <v>0</v>
      </c>
      <c r="AF56" s="1"/>
      <c r="AG56" s="39">
        <f t="shared" si="36"/>
        <v>0</v>
      </c>
      <c r="AH56" s="40">
        <f t="shared" si="37"/>
        <v>1</v>
      </c>
      <c r="AI56" s="40">
        <f t="shared" si="38"/>
        <v>0</v>
      </c>
      <c r="AJ56" s="41">
        <f t="shared" si="39"/>
        <v>0</v>
      </c>
      <c r="AK56" s="1"/>
      <c r="AL56" s="39">
        <f t="shared" si="40"/>
        <v>0</v>
      </c>
      <c r="AM56" s="40">
        <f t="shared" si="41"/>
        <v>1</v>
      </c>
      <c r="AN56" s="40">
        <f t="shared" si="42"/>
        <v>0</v>
      </c>
      <c r="AO56" s="41">
        <f t="shared" si="43"/>
        <v>0</v>
      </c>
      <c r="AP56" s="1"/>
      <c r="AQ56" s="39">
        <f t="shared" si="44"/>
        <v>0</v>
      </c>
      <c r="AR56" s="40">
        <f t="shared" si="45"/>
        <v>1</v>
      </c>
      <c r="AS56" s="40">
        <f t="shared" si="46"/>
        <v>0</v>
      </c>
      <c r="AT56" s="41">
        <f t="shared" si="47"/>
        <v>0</v>
      </c>
      <c r="AU56" s="1"/>
      <c r="AV56" s="39">
        <f t="shared" si="48"/>
        <v>0</v>
      </c>
      <c r="AW56" s="40">
        <f t="shared" si="49"/>
        <v>1</v>
      </c>
      <c r="AX56" s="40">
        <f t="shared" si="50"/>
        <v>0</v>
      </c>
      <c r="AY56" s="41">
        <f t="shared" si="51"/>
        <v>0</v>
      </c>
    </row>
    <row r="57" spans="2:51" x14ac:dyDescent="0.3">
      <c r="B57" s="5">
        <v>53</v>
      </c>
      <c r="C57" s="7">
        <v>20.738136105613268</v>
      </c>
      <c r="D57" s="7">
        <v>0.26213135345629496</v>
      </c>
      <c r="E57" s="5">
        <f t="shared" si="26"/>
        <v>0</v>
      </c>
      <c r="F57" s="1"/>
      <c r="G57" s="5">
        <f t="shared" si="27"/>
        <v>1</v>
      </c>
      <c r="H57" s="5">
        <f t="shared" si="28"/>
        <v>0</v>
      </c>
      <c r="I57" s="5">
        <f t="shared" si="29"/>
        <v>0</v>
      </c>
      <c r="J57" s="5">
        <f t="shared" si="30"/>
        <v>0</v>
      </c>
      <c r="K57" s="5">
        <f t="shared" si="31"/>
        <v>0</v>
      </c>
      <c r="AB57" s="39">
        <f t="shared" si="32"/>
        <v>0</v>
      </c>
      <c r="AC57" s="40">
        <f t="shared" si="33"/>
        <v>0</v>
      </c>
      <c r="AD57" s="40">
        <f t="shared" si="34"/>
        <v>1</v>
      </c>
      <c r="AE57" s="41">
        <f t="shared" si="35"/>
        <v>0</v>
      </c>
      <c r="AF57" s="1"/>
      <c r="AG57" s="39">
        <f t="shared" si="36"/>
        <v>0</v>
      </c>
      <c r="AH57" s="40">
        <f t="shared" si="37"/>
        <v>1</v>
      </c>
      <c r="AI57" s="40">
        <f t="shared" si="38"/>
        <v>0</v>
      </c>
      <c r="AJ57" s="41">
        <f t="shared" si="39"/>
        <v>0</v>
      </c>
      <c r="AK57" s="1"/>
      <c r="AL57" s="39">
        <f t="shared" si="40"/>
        <v>0</v>
      </c>
      <c r="AM57" s="40">
        <f t="shared" si="41"/>
        <v>1</v>
      </c>
      <c r="AN57" s="40">
        <f t="shared" si="42"/>
        <v>0</v>
      </c>
      <c r="AO57" s="41">
        <f t="shared" si="43"/>
        <v>0</v>
      </c>
      <c r="AP57" s="1"/>
      <c r="AQ57" s="39">
        <f t="shared" si="44"/>
        <v>0</v>
      </c>
      <c r="AR57" s="40">
        <f t="shared" si="45"/>
        <v>1</v>
      </c>
      <c r="AS57" s="40">
        <f t="shared" si="46"/>
        <v>0</v>
      </c>
      <c r="AT57" s="41">
        <f t="shared" si="47"/>
        <v>0</v>
      </c>
      <c r="AU57" s="1"/>
      <c r="AV57" s="39">
        <f t="shared" si="48"/>
        <v>0</v>
      </c>
      <c r="AW57" s="40">
        <f t="shared" si="49"/>
        <v>1</v>
      </c>
      <c r="AX57" s="40">
        <f t="shared" si="50"/>
        <v>0</v>
      </c>
      <c r="AY57" s="41">
        <f t="shared" si="51"/>
        <v>0</v>
      </c>
    </row>
    <row r="58" spans="2:51" x14ac:dyDescent="0.3">
      <c r="B58" s="5">
        <v>54</v>
      </c>
      <c r="C58" s="7">
        <v>20.595512112110498</v>
      </c>
      <c r="D58" s="7">
        <v>8.2547400775710416E-3</v>
      </c>
      <c r="E58" s="5">
        <f t="shared" si="26"/>
        <v>0</v>
      </c>
      <c r="F58" s="1"/>
      <c r="G58" s="5">
        <f t="shared" si="27"/>
        <v>1</v>
      </c>
      <c r="H58" s="5">
        <f t="shared" si="28"/>
        <v>0</v>
      </c>
      <c r="I58" s="5">
        <f t="shared" si="29"/>
        <v>0</v>
      </c>
      <c r="J58" s="5">
        <f t="shared" si="30"/>
        <v>0</v>
      </c>
      <c r="K58" s="5">
        <f t="shared" si="31"/>
        <v>0</v>
      </c>
      <c r="AB58" s="39">
        <f t="shared" si="32"/>
        <v>0</v>
      </c>
      <c r="AC58" s="40">
        <f t="shared" si="33"/>
        <v>0</v>
      </c>
      <c r="AD58" s="40">
        <f t="shared" si="34"/>
        <v>1</v>
      </c>
      <c r="AE58" s="41">
        <f t="shared" si="35"/>
        <v>0</v>
      </c>
      <c r="AF58" s="1"/>
      <c r="AG58" s="39">
        <f t="shared" si="36"/>
        <v>0</v>
      </c>
      <c r="AH58" s="40">
        <f t="shared" si="37"/>
        <v>1</v>
      </c>
      <c r="AI58" s="40">
        <f t="shared" si="38"/>
        <v>0</v>
      </c>
      <c r="AJ58" s="41">
        <f t="shared" si="39"/>
        <v>0</v>
      </c>
      <c r="AK58" s="1"/>
      <c r="AL58" s="39">
        <f t="shared" si="40"/>
        <v>0</v>
      </c>
      <c r="AM58" s="40">
        <f t="shared" si="41"/>
        <v>1</v>
      </c>
      <c r="AN58" s="40">
        <f t="shared" si="42"/>
        <v>0</v>
      </c>
      <c r="AO58" s="41">
        <f t="shared" si="43"/>
        <v>0</v>
      </c>
      <c r="AP58" s="1"/>
      <c r="AQ58" s="39">
        <f t="shared" si="44"/>
        <v>0</v>
      </c>
      <c r="AR58" s="40">
        <f t="shared" si="45"/>
        <v>1</v>
      </c>
      <c r="AS58" s="40">
        <f t="shared" si="46"/>
        <v>0</v>
      </c>
      <c r="AT58" s="41">
        <f t="shared" si="47"/>
        <v>0</v>
      </c>
      <c r="AU58" s="1"/>
      <c r="AV58" s="39">
        <f t="shared" si="48"/>
        <v>0</v>
      </c>
      <c r="AW58" s="40">
        <f t="shared" si="49"/>
        <v>1</v>
      </c>
      <c r="AX58" s="40">
        <f t="shared" si="50"/>
        <v>0</v>
      </c>
      <c r="AY58" s="41">
        <f t="shared" si="51"/>
        <v>0</v>
      </c>
    </row>
    <row r="59" spans="2:51" x14ac:dyDescent="0.3">
      <c r="B59" s="5">
        <v>55</v>
      </c>
      <c r="C59" s="7">
        <v>16.407217521558511</v>
      </c>
      <c r="D59" s="7">
        <v>0.16719434334574163</v>
      </c>
      <c r="E59" s="5">
        <f t="shared" si="26"/>
        <v>0</v>
      </c>
      <c r="F59" s="1"/>
      <c r="G59" s="5">
        <f t="shared" si="27"/>
        <v>1</v>
      </c>
      <c r="H59" s="5">
        <f t="shared" si="28"/>
        <v>0</v>
      </c>
      <c r="I59" s="5">
        <f t="shared" si="29"/>
        <v>0</v>
      </c>
      <c r="J59" s="5">
        <f t="shared" si="30"/>
        <v>0</v>
      </c>
      <c r="K59" s="5">
        <f t="shared" si="31"/>
        <v>0</v>
      </c>
      <c r="AB59" s="39">
        <f t="shared" si="32"/>
        <v>0</v>
      </c>
      <c r="AC59" s="40">
        <f t="shared" si="33"/>
        <v>0</v>
      </c>
      <c r="AD59" s="40">
        <f t="shared" si="34"/>
        <v>1</v>
      </c>
      <c r="AE59" s="41">
        <f t="shared" si="35"/>
        <v>0</v>
      </c>
      <c r="AF59" s="1"/>
      <c r="AG59" s="39">
        <f t="shared" si="36"/>
        <v>0</v>
      </c>
      <c r="AH59" s="40">
        <f t="shared" si="37"/>
        <v>1</v>
      </c>
      <c r="AI59" s="40">
        <f t="shared" si="38"/>
        <v>0</v>
      </c>
      <c r="AJ59" s="41">
        <f t="shared" si="39"/>
        <v>0</v>
      </c>
      <c r="AK59" s="1"/>
      <c r="AL59" s="39">
        <f t="shared" si="40"/>
        <v>0</v>
      </c>
      <c r="AM59" s="40">
        <f t="shared" si="41"/>
        <v>1</v>
      </c>
      <c r="AN59" s="40">
        <f t="shared" si="42"/>
        <v>0</v>
      </c>
      <c r="AO59" s="41">
        <f t="shared" si="43"/>
        <v>0</v>
      </c>
      <c r="AP59" s="1"/>
      <c r="AQ59" s="39">
        <f t="shared" si="44"/>
        <v>0</v>
      </c>
      <c r="AR59" s="40">
        <f t="shared" si="45"/>
        <v>1</v>
      </c>
      <c r="AS59" s="40">
        <f t="shared" si="46"/>
        <v>0</v>
      </c>
      <c r="AT59" s="41">
        <f t="shared" si="47"/>
        <v>0</v>
      </c>
      <c r="AU59" s="1"/>
      <c r="AV59" s="39">
        <f t="shared" si="48"/>
        <v>0</v>
      </c>
      <c r="AW59" s="40">
        <f t="shared" si="49"/>
        <v>1</v>
      </c>
      <c r="AX59" s="40">
        <f t="shared" si="50"/>
        <v>0</v>
      </c>
      <c r="AY59" s="41">
        <f t="shared" si="51"/>
        <v>0</v>
      </c>
    </row>
    <row r="60" spans="2:51" x14ac:dyDescent="0.3">
      <c r="B60" s="5">
        <v>56</v>
      </c>
      <c r="C60" s="7">
        <v>19.508886008098266</v>
      </c>
      <c r="D60" s="7">
        <v>0.47040973555316729</v>
      </c>
      <c r="E60" s="5">
        <f t="shared" si="26"/>
        <v>0</v>
      </c>
      <c r="F60" s="1"/>
      <c r="G60" s="5">
        <f t="shared" si="27"/>
        <v>1</v>
      </c>
      <c r="H60" s="5">
        <f t="shared" si="28"/>
        <v>0</v>
      </c>
      <c r="I60" s="5">
        <f t="shared" si="29"/>
        <v>0</v>
      </c>
      <c r="J60" s="5">
        <f t="shared" si="30"/>
        <v>0</v>
      </c>
      <c r="K60" s="5">
        <f t="shared" si="31"/>
        <v>0</v>
      </c>
      <c r="AB60" s="39">
        <f t="shared" si="32"/>
        <v>0</v>
      </c>
      <c r="AC60" s="40">
        <f t="shared" si="33"/>
        <v>0</v>
      </c>
      <c r="AD60" s="40">
        <f t="shared" si="34"/>
        <v>1</v>
      </c>
      <c r="AE60" s="41">
        <f t="shared" si="35"/>
        <v>0</v>
      </c>
      <c r="AF60" s="1"/>
      <c r="AG60" s="39">
        <f t="shared" si="36"/>
        <v>0</v>
      </c>
      <c r="AH60" s="40">
        <f t="shared" si="37"/>
        <v>1</v>
      </c>
      <c r="AI60" s="40">
        <f t="shared" si="38"/>
        <v>0</v>
      </c>
      <c r="AJ60" s="41">
        <f t="shared" si="39"/>
        <v>0</v>
      </c>
      <c r="AK60" s="1"/>
      <c r="AL60" s="39">
        <f t="shared" si="40"/>
        <v>0</v>
      </c>
      <c r="AM60" s="40">
        <f t="shared" si="41"/>
        <v>1</v>
      </c>
      <c r="AN60" s="40">
        <f t="shared" si="42"/>
        <v>0</v>
      </c>
      <c r="AO60" s="41">
        <f t="shared" si="43"/>
        <v>0</v>
      </c>
      <c r="AP60" s="1"/>
      <c r="AQ60" s="39">
        <f t="shared" si="44"/>
        <v>0</v>
      </c>
      <c r="AR60" s="40">
        <f t="shared" si="45"/>
        <v>1</v>
      </c>
      <c r="AS60" s="40">
        <f t="shared" si="46"/>
        <v>0</v>
      </c>
      <c r="AT60" s="41">
        <f t="shared" si="47"/>
        <v>0</v>
      </c>
      <c r="AU60" s="1"/>
      <c r="AV60" s="39">
        <f t="shared" si="48"/>
        <v>0</v>
      </c>
      <c r="AW60" s="40">
        <f t="shared" si="49"/>
        <v>1</v>
      </c>
      <c r="AX60" s="40">
        <f t="shared" si="50"/>
        <v>0</v>
      </c>
      <c r="AY60" s="41">
        <f t="shared" si="51"/>
        <v>0</v>
      </c>
    </row>
    <row r="61" spans="2:51" x14ac:dyDescent="0.3">
      <c r="B61" s="5">
        <v>57</v>
      </c>
      <c r="C61" s="7">
        <v>16.190370724521603</v>
      </c>
      <c r="D61" s="7">
        <v>0.70912710578114135</v>
      </c>
      <c r="E61" s="5">
        <f t="shared" si="26"/>
        <v>0</v>
      </c>
      <c r="F61" s="1"/>
      <c r="G61" s="5">
        <f t="shared" si="27"/>
        <v>1</v>
      </c>
      <c r="H61" s="5">
        <f t="shared" si="28"/>
        <v>0</v>
      </c>
      <c r="I61" s="5">
        <f t="shared" si="29"/>
        <v>0</v>
      </c>
      <c r="J61" s="5">
        <f t="shared" si="30"/>
        <v>0</v>
      </c>
      <c r="K61" s="5">
        <f t="shared" si="31"/>
        <v>1</v>
      </c>
      <c r="AB61" s="39">
        <f t="shared" si="32"/>
        <v>0</v>
      </c>
      <c r="AC61" s="40">
        <f t="shared" si="33"/>
        <v>0</v>
      </c>
      <c r="AD61" s="40">
        <f t="shared" si="34"/>
        <v>1</v>
      </c>
      <c r="AE61" s="41">
        <f t="shared" si="35"/>
        <v>0</v>
      </c>
      <c r="AF61" s="1"/>
      <c r="AG61" s="39">
        <f t="shared" si="36"/>
        <v>0</v>
      </c>
      <c r="AH61" s="40">
        <f t="shared" si="37"/>
        <v>1</v>
      </c>
      <c r="AI61" s="40">
        <f t="shared" si="38"/>
        <v>0</v>
      </c>
      <c r="AJ61" s="41">
        <f t="shared" si="39"/>
        <v>0</v>
      </c>
      <c r="AK61" s="1"/>
      <c r="AL61" s="39">
        <f t="shared" si="40"/>
        <v>0</v>
      </c>
      <c r="AM61" s="40">
        <f t="shared" si="41"/>
        <v>1</v>
      </c>
      <c r="AN61" s="40">
        <f t="shared" si="42"/>
        <v>0</v>
      </c>
      <c r="AO61" s="41">
        <f t="shared" si="43"/>
        <v>0</v>
      </c>
      <c r="AP61" s="1"/>
      <c r="AQ61" s="39">
        <f t="shared" si="44"/>
        <v>0</v>
      </c>
      <c r="AR61" s="40">
        <f t="shared" si="45"/>
        <v>1</v>
      </c>
      <c r="AS61" s="40">
        <f t="shared" si="46"/>
        <v>0</v>
      </c>
      <c r="AT61" s="41">
        <f t="shared" si="47"/>
        <v>0</v>
      </c>
      <c r="AU61" s="1"/>
      <c r="AV61" s="39">
        <f t="shared" si="48"/>
        <v>0</v>
      </c>
      <c r="AW61" s="40">
        <f t="shared" si="49"/>
        <v>0</v>
      </c>
      <c r="AX61" s="40">
        <f t="shared" si="50"/>
        <v>1</v>
      </c>
      <c r="AY61" s="41">
        <f t="shared" si="51"/>
        <v>0</v>
      </c>
    </row>
    <row r="62" spans="2:51" x14ac:dyDescent="0.3">
      <c r="B62" s="5">
        <v>58</v>
      </c>
      <c r="C62" s="7">
        <v>18.735363115108321</v>
      </c>
      <c r="D62" s="7">
        <v>0.63869375189917654</v>
      </c>
      <c r="E62" s="5">
        <f t="shared" si="26"/>
        <v>0</v>
      </c>
      <c r="F62" s="1"/>
      <c r="G62" s="5">
        <f t="shared" si="27"/>
        <v>1</v>
      </c>
      <c r="H62" s="5">
        <f t="shared" si="28"/>
        <v>0</v>
      </c>
      <c r="I62" s="5">
        <f t="shared" si="29"/>
        <v>0</v>
      </c>
      <c r="J62" s="5">
        <f t="shared" si="30"/>
        <v>0</v>
      </c>
      <c r="K62" s="5">
        <f t="shared" si="31"/>
        <v>1</v>
      </c>
      <c r="AB62" s="39">
        <f t="shared" si="32"/>
        <v>0</v>
      </c>
      <c r="AC62" s="40">
        <f t="shared" si="33"/>
        <v>0</v>
      </c>
      <c r="AD62" s="40">
        <f t="shared" si="34"/>
        <v>1</v>
      </c>
      <c r="AE62" s="41">
        <f t="shared" si="35"/>
        <v>0</v>
      </c>
      <c r="AF62" s="1"/>
      <c r="AG62" s="39">
        <f t="shared" si="36"/>
        <v>0</v>
      </c>
      <c r="AH62" s="40">
        <f t="shared" si="37"/>
        <v>1</v>
      </c>
      <c r="AI62" s="40">
        <f t="shared" si="38"/>
        <v>0</v>
      </c>
      <c r="AJ62" s="41">
        <f t="shared" si="39"/>
        <v>0</v>
      </c>
      <c r="AK62" s="1"/>
      <c r="AL62" s="39">
        <f t="shared" si="40"/>
        <v>0</v>
      </c>
      <c r="AM62" s="40">
        <f t="shared" si="41"/>
        <v>1</v>
      </c>
      <c r="AN62" s="40">
        <f t="shared" si="42"/>
        <v>0</v>
      </c>
      <c r="AO62" s="41">
        <f t="shared" si="43"/>
        <v>0</v>
      </c>
      <c r="AP62" s="1"/>
      <c r="AQ62" s="39">
        <f t="shared" si="44"/>
        <v>0</v>
      </c>
      <c r="AR62" s="40">
        <f t="shared" si="45"/>
        <v>1</v>
      </c>
      <c r="AS62" s="40">
        <f t="shared" si="46"/>
        <v>0</v>
      </c>
      <c r="AT62" s="41">
        <f t="shared" si="47"/>
        <v>0</v>
      </c>
      <c r="AU62" s="1"/>
      <c r="AV62" s="39">
        <f t="shared" si="48"/>
        <v>0</v>
      </c>
      <c r="AW62" s="40">
        <f t="shared" si="49"/>
        <v>0</v>
      </c>
      <c r="AX62" s="40">
        <f t="shared" si="50"/>
        <v>1</v>
      </c>
      <c r="AY62" s="41">
        <f t="shared" si="51"/>
        <v>0</v>
      </c>
    </row>
    <row r="63" spans="2:51" x14ac:dyDescent="0.3">
      <c r="B63" s="5">
        <v>59</v>
      </c>
      <c r="C63" s="7">
        <v>19.346053686453246</v>
      </c>
      <c r="D63" s="7">
        <v>0.48540675996443944</v>
      </c>
      <c r="E63" s="5">
        <f t="shared" si="26"/>
        <v>0</v>
      </c>
      <c r="F63" s="1"/>
      <c r="G63" s="5">
        <f t="shared" si="27"/>
        <v>1</v>
      </c>
      <c r="H63" s="5">
        <f t="shared" si="28"/>
        <v>0</v>
      </c>
      <c r="I63" s="5">
        <f t="shared" si="29"/>
        <v>0</v>
      </c>
      <c r="J63" s="5">
        <f t="shared" si="30"/>
        <v>0</v>
      </c>
      <c r="K63" s="5">
        <f t="shared" si="31"/>
        <v>0</v>
      </c>
      <c r="AB63" s="39">
        <f t="shared" si="32"/>
        <v>0</v>
      </c>
      <c r="AC63" s="40">
        <f t="shared" si="33"/>
        <v>0</v>
      </c>
      <c r="AD63" s="40">
        <f t="shared" si="34"/>
        <v>1</v>
      </c>
      <c r="AE63" s="41">
        <f t="shared" si="35"/>
        <v>0</v>
      </c>
      <c r="AF63" s="1"/>
      <c r="AG63" s="39">
        <f t="shared" si="36"/>
        <v>0</v>
      </c>
      <c r="AH63" s="40">
        <f t="shared" si="37"/>
        <v>1</v>
      </c>
      <c r="AI63" s="40">
        <f t="shared" si="38"/>
        <v>0</v>
      </c>
      <c r="AJ63" s="41">
        <f t="shared" si="39"/>
        <v>0</v>
      </c>
      <c r="AK63" s="1"/>
      <c r="AL63" s="39">
        <f t="shared" si="40"/>
        <v>0</v>
      </c>
      <c r="AM63" s="40">
        <f t="shared" si="41"/>
        <v>1</v>
      </c>
      <c r="AN63" s="40">
        <f t="shared" si="42"/>
        <v>0</v>
      </c>
      <c r="AO63" s="41">
        <f t="shared" si="43"/>
        <v>0</v>
      </c>
      <c r="AP63" s="1"/>
      <c r="AQ63" s="39">
        <f t="shared" si="44"/>
        <v>0</v>
      </c>
      <c r="AR63" s="40">
        <f t="shared" si="45"/>
        <v>1</v>
      </c>
      <c r="AS63" s="40">
        <f t="shared" si="46"/>
        <v>0</v>
      </c>
      <c r="AT63" s="41">
        <f t="shared" si="47"/>
        <v>0</v>
      </c>
      <c r="AU63" s="1"/>
      <c r="AV63" s="39">
        <f t="shared" si="48"/>
        <v>0</v>
      </c>
      <c r="AW63" s="40">
        <f t="shared" si="49"/>
        <v>1</v>
      </c>
      <c r="AX63" s="40">
        <f t="shared" si="50"/>
        <v>0</v>
      </c>
      <c r="AY63" s="41">
        <f t="shared" si="51"/>
        <v>0</v>
      </c>
    </row>
    <row r="64" spans="2:51" x14ac:dyDescent="0.3">
      <c r="B64" s="5">
        <v>60</v>
      </c>
      <c r="C64" s="7">
        <v>16.092750225970882</v>
      </c>
      <c r="D64" s="7">
        <v>0.54732761103803473</v>
      </c>
      <c r="E64" s="5">
        <f t="shared" si="26"/>
        <v>0</v>
      </c>
      <c r="F64" s="1"/>
      <c r="G64" s="5">
        <f t="shared" si="27"/>
        <v>1</v>
      </c>
      <c r="H64" s="5">
        <f t="shared" si="28"/>
        <v>0</v>
      </c>
      <c r="I64" s="5">
        <f t="shared" si="29"/>
        <v>0</v>
      </c>
      <c r="J64" s="5">
        <f t="shared" si="30"/>
        <v>0</v>
      </c>
      <c r="K64" s="5">
        <f t="shared" si="31"/>
        <v>1</v>
      </c>
      <c r="AB64" s="39">
        <f t="shared" si="32"/>
        <v>0</v>
      </c>
      <c r="AC64" s="40">
        <f t="shared" si="33"/>
        <v>0</v>
      </c>
      <c r="AD64" s="40">
        <f t="shared" si="34"/>
        <v>1</v>
      </c>
      <c r="AE64" s="41">
        <f t="shared" si="35"/>
        <v>0</v>
      </c>
      <c r="AF64" s="1"/>
      <c r="AG64" s="39">
        <f t="shared" si="36"/>
        <v>0</v>
      </c>
      <c r="AH64" s="40">
        <f t="shared" si="37"/>
        <v>1</v>
      </c>
      <c r="AI64" s="40">
        <f t="shared" si="38"/>
        <v>0</v>
      </c>
      <c r="AJ64" s="41">
        <f t="shared" si="39"/>
        <v>0</v>
      </c>
      <c r="AK64" s="1"/>
      <c r="AL64" s="39">
        <f t="shared" si="40"/>
        <v>0</v>
      </c>
      <c r="AM64" s="40">
        <f t="shared" si="41"/>
        <v>1</v>
      </c>
      <c r="AN64" s="40">
        <f t="shared" si="42"/>
        <v>0</v>
      </c>
      <c r="AO64" s="41">
        <f t="shared" si="43"/>
        <v>0</v>
      </c>
      <c r="AP64" s="1"/>
      <c r="AQ64" s="39">
        <f t="shared" si="44"/>
        <v>0</v>
      </c>
      <c r="AR64" s="40">
        <f t="shared" si="45"/>
        <v>1</v>
      </c>
      <c r="AS64" s="40">
        <f t="shared" si="46"/>
        <v>0</v>
      </c>
      <c r="AT64" s="41">
        <f t="shared" si="47"/>
        <v>0</v>
      </c>
      <c r="AU64" s="1"/>
      <c r="AV64" s="39">
        <f t="shared" si="48"/>
        <v>0</v>
      </c>
      <c r="AW64" s="40">
        <f t="shared" si="49"/>
        <v>0</v>
      </c>
      <c r="AX64" s="40">
        <f t="shared" si="50"/>
        <v>1</v>
      </c>
      <c r="AY64" s="41">
        <f t="shared" si="51"/>
        <v>0</v>
      </c>
    </row>
    <row r="65" spans="2:51" x14ac:dyDescent="0.3">
      <c r="B65" s="5">
        <v>61</v>
      </c>
      <c r="C65" s="7">
        <v>17.441311787411344</v>
      </c>
      <c r="D65" s="7">
        <v>0.74685646441009723</v>
      </c>
      <c r="E65" s="5">
        <f t="shared" si="26"/>
        <v>0</v>
      </c>
      <c r="F65" s="1"/>
      <c r="G65" s="5">
        <f t="shared" si="27"/>
        <v>1</v>
      </c>
      <c r="H65" s="5">
        <f t="shared" si="28"/>
        <v>0</v>
      </c>
      <c r="I65" s="5">
        <f t="shared" si="29"/>
        <v>0</v>
      </c>
      <c r="J65" s="5">
        <f t="shared" si="30"/>
        <v>0</v>
      </c>
      <c r="K65" s="5">
        <f t="shared" si="31"/>
        <v>1</v>
      </c>
      <c r="AB65" s="39">
        <f t="shared" si="32"/>
        <v>0</v>
      </c>
      <c r="AC65" s="40">
        <f t="shared" si="33"/>
        <v>0</v>
      </c>
      <c r="AD65" s="40">
        <f t="shared" si="34"/>
        <v>1</v>
      </c>
      <c r="AE65" s="41">
        <f t="shared" si="35"/>
        <v>0</v>
      </c>
      <c r="AF65" s="1"/>
      <c r="AG65" s="39">
        <f t="shared" si="36"/>
        <v>0</v>
      </c>
      <c r="AH65" s="40">
        <f t="shared" si="37"/>
        <v>1</v>
      </c>
      <c r="AI65" s="40">
        <f t="shared" si="38"/>
        <v>0</v>
      </c>
      <c r="AJ65" s="41">
        <f t="shared" si="39"/>
        <v>0</v>
      </c>
      <c r="AK65" s="1"/>
      <c r="AL65" s="39">
        <f t="shared" si="40"/>
        <v>0</v>
      </c>
      <c r="AM65" s="40">
        <f t="shared" si="41"/>
        <v>1</v>
      </c>
      <c r="AN65" s="40">
        <f t="shared" si="42"/>
        <v>0</v>
      </c>
      <c r="AO65" s="41">
        <f t="shared" si="43"/>
        <v>0</v>
      </c>
      <c r="AP65" s="1"/>
      <c r="AQ65" s="39">
        <f t="shared" si="44"/>
        <v>0</v>
      </c>
      <c r="AR65" s="40">
        <f t="shared" si="45"/>
        <v>1</v>
      </c>
      <c r="AS65" s="40">
        <f t="shared" si="46"/>
        <v>0</v>
      </c>
      <c r="AT65" s="41">
        <f t="shared" si="47"/>
        <v>0</v>
      </c>
      <c r="AU65" s="1"/>
      <c r="AV65" s="39">
        <f t="shared" si="48"/>
        <v>0</v>
      </c>
      <c r="AW65" s="40">
        <f t="shared" si="49"/>
        <v>0</v>
      </c>
      <c r="AX65" s="40">
        <f t="shared" si="50"/>
        <v>1</v>
      </c>
      <c r="AY65" s="41">
        <f t="shared" si="51"/>
        <v>0</v>
      </c>
    </row>
    <row r="66" spans="2:51" x14ac:dyDescent="0.3">
      <c r="B66" s="5">
        <v>62</v>
      </c>
      <c r="C66" s="7">
        <v>16.898210966970527</v>
      </c>
      <c r="D66" s="7">
        <v>0.90052405684191505</v>
      </c>
      <c r="E66" s="5">
        <f t="shared" si="26"/>
        <v>0</v>
      </c>
      <c r="F66" s="1"/>
      <c r="G66" s="5">
        <f t="shared" si="27"/>
        <v>1</v>
      </c>
      <c r="H66" s="5">
        <f t="shared" si="28"/>
        <v>0</v>
      </c>
      <c r="I66" s="5">
        <f t="shared" si="29"/>
        <v>0</v>
      </c>
      <c r="J66" s="5">
        <f t="shared" si="30"/>
        <v>0</v>
      </c>
      <c r="K66" s="5">
        <f t="shared" si="31"/>
        <v>1</v>
      </c>
      <c r="AB66" s="39">
        <f t="shared" si="32"/>
        <v>0</v>
      </c>
      <c r="AC66" s="40">
        <f t="shared" si="33"/>
        <v>0</v>
      </c>
      <c r="AD66" s="40">
        <f t="shared" si="34"/>
        <v>1</v>
      </c>
      <c r="AE66" s="41">
        <f t="shared" si="35"/>
        <v>0</v>
      </c>
      <c r="AF66" s="1"/>
      <c r="AG66" s="39">
        <f t="shared" si="36"/>
        <v>0</v>
      </c>
      <c r="AH66" s="40">
        <f t="shared" si="37"/>
        <v>1</v>
      </c>
      <c r="AI66" s="40">
        <f t="shared" si="38"/>
        <v>0</v>
      </c>
      <c r="AJ66" s="41">
        <f t="shared" si="39"/>
        <v>0</v>
      </c>
      <c r="AK66" s="1"/>
      <c r="AL66" s="39">
        <f t="shared" si="40"/>
        <v>0</v>
      </c>
      <c r="AM66" s="40">
        <f t="shared" si="41"/>
        <v>1</v>
      </c>
      <c r="AN66" s="40">
        <f t="shared" si="42"/>
        <v>0</v>
      </c>
      <c r="AO66" s="41">
        <f t="shared" si="43"/>
        <v>0</v>
      </c>
      <c r="AP66" s="1"/>
      <c r="AQ66" s="39">
        <f t="shared" si="44"/>
        <v>0</v>
      </c>
      <c r="AR66" s="40">
        <f t="shared" si="45"/>
        <v>1</v>
      </c>
      <c r="AS66" s="40">
        <f t="shared" si="46"/>
        <v>0</v>
      </c>
      <c r="AT66" s="41">
        <f t="shared" si="47"/>
        <v>0</v>
      </c>
      <c r="AU66" s="1"/>
      <c r="AV66" s="39">
        <f t="shared" si="48"/>
        <v>0</v>
      </c>
      <c r="AW66" s="40">
        <f t="shared" si="49"/>
        <v>0</v>
      </c>
      <c r="AX66" s="40">
        <f t="shared" si="50"/>
        <v>1</v>
      </c>
      <c r="AY66" s="41">
        <f t="shared" si="51"/>
        <v>0</v>
      </c>
    </row>
    <row r="67" spans="2:51" x14ac:dyDescent="0.3">
      <c r="B67" s="5">
        <v>63</v>
      </c>
      <c r="C67" s="7">
        <v>19.76489567319971</v>
      </c>
      <c r="D67" s="7">
        <v>0.42270983798877565</v>
      </c>
      <c r="E67" s="5">
        <f t="shared" si="26"/>
        <v>0</v>
      </c>
      <c r="F67" s="1"/>
      <c r="G67" s="5">
        <f t="shared" si="27"/>
        <v>1</v>
      </c>
      <c r="H67" s="5">
        <f t="shared" si="28"/>
        <v>0</v>
      </c>
      <c r="I67" s="5">
        <f t="shared" si="29"/>
        <v>0</v>
      </c>
      <c r="J67" s="5">
        <f t="shared" si="30"/>
        <v>0</v>
      </c>
      <c r="K67" s="5">
        <f t="shared" si="31"/>
        <v>0</v>
      </c>
      <c r="AB67" s="39">
        <f t="shared" si="32"/>
        <v>0</v>
      </c>
      <c r="AC67" s="40">
        <f t="shared" si="33"/>
        <v>0</v>
      </c>
      <c r="AD67" s="40">
        <f t="shared" si="34"/>
        <v>1</v>
      </c>
      <c r="AE67" s="41">
        <f t="shared" si="35"/>
        <v>0</v>
      </c>
      <c r="AF67" s="1"/>
      <c r="AG67" s="39">
        <f t="shared" si="36"/>
        <v>0</v>
      </c>
      <c r="AH67" s="40">
        <f t="shared" si="37"/>
        <v>1</v>
      </c>
      <c r="AI67" s="40">
        <f t="shared" si="38"/>
        <v>0</v>
      </c>
      <c r="AJ67" s="41">
        <f t="shared" si="39"/>
        <v>0</v>
      </c>
      <c r="AK67" s="1"/>
      <c r="AL67" s="39">
        <f t="shared" si="40"/>
        <v>0</v>
      </c>
      <c r="AM67" s="40">
        <f t="shared" si="41"/>
        <v>1</v>
      </c>
      <c r="AN67" s="40">
        <f t="shared" si="42"/>
        <v>0</v>
      </c>
      <c r="AO67" s="41">
        <f t="shared" si="43"/>
        <v>0</v>
      </c>
      <c r="AP67" s="1"/>
      <c r="AQ67" s="39">
        <f t="shared" si="44"/>
        <v>0</v>
      </c>
      <c r="AR67" s="40">
        <f t="shared" si="45"/>
        <v>1</v>
      </c>
      <c r="AS67" s="40">
        <f t="shared" si="46"/>
        <v>0</v>
      </c>
      <c r="AT67" s="41">
        <f t="shared" si="47"/>
        <v>0</v>
      </c>
      <c r="AU67" s="1"/>
      <c r="AV67" s="39">
        <f t="shared" si="48"/>
        <v>0</v>
      </c>
      <c r="AW67" s="40">
        <f t="shared" si="49"/>
        <v>1</v>
      </c>
      <c r="AX67" s="40">
        <f t="shared" si="50"/>
        <v>0</v>
      </c>
      <c r="AY67" s="41">
        <f t="shared" si="51"/>
        <v>0</v>
      </c>
    </row>
    <row r="68" spans="2:51" x14ac:dyDescent="0.3">
      <c r="B68" s="5">
        <v>64</v>
      </c>
      <c r="C68" s="7">
        <v>17.434501557941378</v>
      </c>
      <c r="D68" s="7">
        <v>3.2570676579805756E-3</v>
      </c>
      <c r="E68" s="5">
        <f t="shared" si="26"/>
        <v>0</v>
      </c>
      <c r="F68" s="1"/>
      <c r="G68" s="5">
        <f t="shared" si="27"/>
        <v>1</v>
      </c>
      <c r="H68" s="5">
        <f t="shared" si="28"/>
        <v>0</v>
      </c>
      <c r="I68" s="5">
        <f t="shared" si="29"/>
        <v>0</v>
      </c>
      <c r="J68" s="5">
        <f t="shared" si="30"/>
        <v>0</v>
      </c>
      <c r="K68" s="5">
        <f t="shared" si="31"/>
        <v>0</v>
      </c>
      <c r="AB68" s="39">
        <f t="shared" si="32"/>
        <v>0</v>
      </c>
      <c r="AC68" s="40">
        <f t="shared" si="33"/>
        <v>0</v>
      </c>
      <c r="AD68" s="40">
        <f t="shared" si="34"/>
        <v>1</v>
      </c>
      <c r="AE68" s="41">
        <f t="shared" si="35"/>
        <v>0</v>
      </c>
      <c r="AF68" s="1"/>
      <c r="AG68" s="39">
        <f t="shared" si="36"/>
        <v>0</v>
      </c>
      <c r="AH68" s="40">
        <f t="shared" si="37"/>
        <v>1</v>
      </c>
      <c r="AI68" s="40">
        <f t="shared" si="38"/>
        <v>0</v>
      </c>
      <c r="AJ68" s="41">
        <f t="shared" si="39"/>
        <v>0</v>
      </c>
      <c r="AK68" s="1"/>
      <c r="AL68" s="39">
        <f t="shared" si="40"/>
        <v>0</v>
      </c>
      <c r="AM68" s="40">
        <f t="shared" si="41"/>
        <v>1</v>
      </c>
      <c r="AN68" s="40">
        <f t="shared" si="42"/>
        <v>0</v>
      </c>
      <c r="AO68" s="41">
        <f t="shared" si="43"/>
        <v>0</v>
      </c>
      <c r="AP68" s="1"/>
      <c r="AQ68" s="39">
        <f t="shared" si="44"/>
        <v>0</v>
      </c>
      <c r="AR68" s="40">
        <f t="shared" si="45"/>
        <v>1</v>
      </c>
      <c r="AS68" s="40">
        <f t="shared" si="46"/>
        <v>0</v>
      </c>
      <c r="AT68" s="41">
        <f t="shared" si="47"/>
        <v>0</v>
      </c>
      <c r="AU68" s="1"/>
      <c r="AV68" s="39">
        <f t="shared" si="48"/>
        <v>0</v>
      </c>
      <c r="AW68" s="40">
        <f t="shared" si="49"/>
        <v>1</v>
      </c>
      <c r="AX68" s="40">
        <f t="shared" si="50"/>
        <v>0</v>
      </c>
      <c r="AY68" s="41">
        <f t="shared" si="51"/>
        <v>0</v>
      </c>
    </row>
    <row r="69" spans="2:51" x14ac:dyDescent="0.3">
      <c r="B69" s="5">
        <v>65</v>
      </c>
      <c r="C69" s="7">
        <v>19.512112153787292</v>
      </c>
      <c r="D69" s="7">
        <v>6.8142397973876806E-2</v>
      </c>
      <c r="E69" s="5">
        <f t="shared" ref="E69:E104" si="52">IF(C69&lt;21,0,1)</f>
        <v>0</v>
      </c>
      <c r="F69" s="1"/>
      <c r="G69" s="5">
        <f t="shared" ref="G69:G104" si="53">IF($D69&lt;$O$11,0,1)</f>
        <v>1</v>
      </c>
      <c r="H69" s="5">
        <f t="shared" ref="H69:H104" si="54">IF($D69&lt;$O$12,0,1)</f>
        <v>0</v>
      </c>
      <c r="I69" s="5">
        <f t="shared" ref="I69:I104" si="55">IF($D69&lt;$O$13,0,1)</f>
        <v>0</v>
      </c>
      <c r="J69" s="5">
        <f t="shared" ref="J69:J104" si="56">IF($D69&lt;$O$14,0,1)</f>
        <v>0</v>
      </c>
      <c r="K69" s="5">
        <f t="shared" ref="K69:K104" si="57">IF($D69&lt;$O$15,0,1)</f>
        <v>0</v>
      </c>
      <c r="AB69" s="39">
        <f t="shared" ref="AB69:AB104" si="58">IF(AND($G69=1,$E69=1),1,0)</f>
        <v>0</v>
      </c>
      <c r="AC69" s="40">
        <f t="shared" ref="AC69:AC104" si="59">IF(AND($G69=0,$E69=0),1,0)</f>
        <v>0</v>
      </c>
      <c r="AD69" s="40">
        <f t="shared" ref="AD69:AD104" si="60">IF(AND($G69=1,$E69=0),1,0)</f>
        <v>1</v>
      </c>
      <c r="AE69" s="41">
        <f t="shared" ref="AE69:AE104" si="61">IF(AND($G69=0,$E69=1),1,0)</f>
        <v>0</v>
      </c>
      <c r="AF69" s="1"/>
      <c r="AG69" s="39">
        <f t="shared" ref="AG69:AG104" si="62">IF(AND($H69=1,$E69=1),1,0)</f>
        <v>0</v>
      </c>
      <c r="AH69" s="40">
        <f t="shared" ref="AH69:AH104" si="63">IF(AND($H69=0,$E69=0),1,0)</f>
        <v>1</v>
      </c>
      <c r="AI69" s="40">
        <f t="shared" ref="AI69:AI104" si="64">IF(AND($H69=1,$E69=0),1,0)</f>
        <v>0</v>
      </c>
      <c r="AJ69" s="41">
        <f t="shared" ref="AJ69:AJ104" si="65">IF(AND($H69=0,$E69=1),1,0)</f>
        <v>0</v>
      </c>
      <c r="AK69" s="1"/>
      <c r="AL69" s="39">
        <f t="shared" ref="AL69:AL104" si="66">IF(AND($I69=1,$E69=1),1,0)</f>
        <v>0</v>
      </c>
      <c r="AM69" s="40">
        <f t="shared" ref="AM69:AM104" si="67">IF(AND($I69=0,$E69=0),1,0)</f>
        <v>1</v>
      </c>
      <c r="AN69" s="40">
        <f t="shared" ref="AN69:AN104" si="68">IF(AND($I69=1,$E69=0),1,0)</f>
        <v>0</v>
      </c>
      <c r="AO69" s="41">
        <f t="shared" ref="AO69:AO104" si="69">IF(AND($I69=0,$E69=1),1,0)</f>
        <v>0</v>
      </c>
      <c r="AP69" s="1"/>
      <c r="AQ69" s="39">
        <f t="shared" ref="AQ69:AQ104" si="70">IF(AND($J69=1,$E69=1),1,0)</f>
        <v>0</v>
      </c>
      <c r="AR69" s="40">
        <f t="shared" ref="AR69:AR104" si="71">IF(AND($J69=0,$E69=0),1,0)</f>
        <v>1</v>
      </c>
      <c r="AS69" s="40">
        <f t="shared" ref="AS69:AS104" si="72">IF(AND($J69=1,$E69=0),1,0)</f>
        <v>0</v>
      </c>
      <c r="AT69" s="41">
        <f t="shared" ref="AT69:AT104" si="73">IF(AND($J69=0,$E69=1),1,0)</f>
        <v>0</v>
      </c>
      <c r="AU69" s="1"/>
      <c r="AV69" s="39">
        <f t="shared" ref="AV69:AV104" si="74">IF(AND($K69=1,$E69=1),1,0)</f>
        <v>0</v>
      </c>
      <c r="AW69" s="40">
        <f t="shared" ref="AW69:AW104" si="75">IF(AND($K69=0,$E69=0),1,0)</f>
        <v>1</v>
      </c>
      <c r="AX69" s="40">
        <f t="shared" ref="AX69:AX104" si="76">IF(AND($K69=1,$E69=0),1,0)</f>
        <v>0</v>
      </c>
      <c r="AY69" s="41">
        <f t="shared" ref="AY69:AY104" si="77">IF(AND($K69=0,$E69=1),1,0)</f>
        <v>0</v>
      </c>
    </row>
    <row r="70" spans="2:51" x14ac:dyDescent="0.3">
      <c r="B70" s="5">
        <v>66</v>
      </c>
      <c r="C70" s="7">
        <v>18.825035548794133</v>
      </c>
      <c r="D70" s="7">
        <v>0.86320890387013194</v>
      </c>
      <c r="E70" s="5">
        <f t="shared" si="52"/>
        <v>0</v>
      </c>
      <c r="F70" s="1"/>
      <c r="G70" s="5">
        <f t="shared" si="53"/>
        <v>1</v>
      </c>
      <c r="H70" s="5">
        <f t="shared" si="54"/>
        <v>0</v>
      </c>
      <c r="I70" s="5">
        <f t="shared" si="55"/>
        <v>0</v>
      </c>
      <c r="J70" s="5">
        <f t="shared" si="56"/>
        <v>0</v>
      </c>
      <c r="K70" s="5">
        <f t="shared" si="57"/>
        <v>1</v>
      </c>
      <c r="AB70" s="39">
        <f t="shared" si="58"/>
        <v>0</v>
      </c>
      <c r="AC70" s="40">
        <f t="shared" si="59"/>
        <v>0</v>
      </c>
      <c r="AD70" s="40">
        <f t="shared" si="60"/>
        <v>1</v>
      </c>
      <c r="AE70" s="41">
        <f t="shared" si="61"/>
        <v>0</v>
      </c>
      <c r="AF70" s="1"/>
      <c r="AG70" s="39">
        <f t="shared" si="62"/>
        <v>0</v>
      </c>
      <c r="AH70" s="40">
        <f t="shared" si="63"/>
        <v>1</v>
      </c>
      <c r="AI70" s="40">
        <f t="shared" si="64"/>
        <v>0</v>
      </c>
      <c r="AJ70" s="41">
        <f t="shared" si="65"/>
        <v>0</v>
      </c>
      <c r="AK70" s="1"/>
      <c r="AL70" s="39">
        <f t="shared" si="66"/>
        <v>0</v>
      </c>
      <c r="AM70" s="40">
        <f t="shared" si="67"/>
        <v>1</v>
      </c>
      <c r="AN70" s="40">
        <f t="shared" si="68"/>
        <v>0</v>
      </c>
      <c r="AO70" s="41">
        <f t="shared" si="69"/>
        <v>0</v>
      </c>
      <c r="AP70" s="1"/>
      <c r="AQ70" s="39">
        <f t="shared" si="70"/>
        <v>0</v>
      </c>
      <c r="AR70" s="40">
        <f t="shared" si="71"/>
        <v>1</v>
      </c>
      <c r="AS70" s="40">
        <f t="shared" si="72"/>
        <v>0</v>
      </c>
      <c r="AT70" s="41">
        <f t="shared" si="73"/>
        <v>0</v>
      </c>
      <c r="AU70" s="1"/>
      <c r="AV70" s="39">
        <f t="shared" si="74"/>
        <v>0</v>
      </c>
      <c r="AW70" s="40">
        <f t="shared" si="75"/>
        <v>0</v>
      </c>
      <c r="AX70" s="40">
        <f t="shared" si="76"/>
        <v>1</v>
      </c>
      <c r="AY70" s="41">
        <f t="shared" si="77"/>
        <v>0</v>
      </c>
    </row>
    <row r="71" spans="2:51" x14ac:dyDescent="0.3">
      <c r="B71" s="5">
        <v>67</v>
      </c>
      <c r="C71" s="7">
        <v>20.977653419175716</v>
      </c>
      <c r="D71" s="7">
        <v>0.4315298065753489</v>
      </c>
      <c r="E71" s="5">
        <f t="shared" si="52"/>
        <v>0</v>
      </c>
      <c r="F71" s="1"/>
      <c r="G71" s="5">
        <f t="shared" si="53"/>
        <v>1</v>
      </c>
      <c r="H71" s="5">
        <f t="shared" si="54"/>
        <v>0</v>
      </c>
      <c r="I71" s="5">
        <f t="shared" si="55"/>
        <v>0</v>
      </c>
      <c r="J71" s="5">
        <f t="shared" si="56"/>
        <v>0</v>
      </c>
      <c r="K71" s="5">
        <f t="shared" si="57"/>
        <v>0</v>
      </c>
      <c r="AB71" s="39">
        <f t="shared" si="58"/>
        <v>0</v>
      </c>
      <c r="AC71" s="40">
        <f t="shared" si="59"/>
        <v>0</v>
      </c>
      <c r="AD71" s="40">
        <f t="shared" si="60"/>
        <v>1</v>
      </c>
      <c r="AE71" s="41">
        <f t="shared" si="61"/>
        <v>0</v>
      </c>
      <c r="AF71" s="1"/>
      <c r="AG71" s="39">
        <f t="shared" si="62"/>
        <v>0</v>
      </c>
      <c r="AH71" s="40">
        <f t="shared" si="63"/>
        <v>1</v>
      </c>
      <c r="AI71" s="40">
        <f t="shared" si="64"/>
        <v>0</v>
      </c>
      <c r="AJ71" s="41">
        <f t="shared" si="65"/>
        <v>0</v>
      </c>
      <c r="AK71" s="1"/>
      <c r="AL71" s="39">
        <f t="shared" si="66"/>
        <v>0</v>
      </c>
      <c r="AM71" s="40">
        <f t="shared" si="67"/>
        <v>1</v>
      </c>
      <c r="AN71" s="40">
        <f t="shared" si="68"/>
        <v>0</v>
      </c>
      <c r="AO71" s="41">
        <f t="shared" si="69"/>
        <v>0</v>
      </c>
      <c r="AP71" s="1"/>
      <c r="AQ71" s="39">
        <f t="shared" si="70"/>
        <v>0</v>
      </c>
      <c r="AR71" s="40">
        <f t="shared" si="71"/>
        <v>1</v>
      </c>
      <c r="AS71" s="40">
        <f t="shared" si="72"/>
        <v>0</v>
      </c>
      <c r="AT71" s="41">
        <f t="shared" si="73"/>
        <v>0</v>
      </c>
      <c r="AU71" s="1"/>
      <c r="AV71" s="39">
        <f t="shared" si="74"/>
        <v>0</v>
      </c>
      <c r="AW71" s="40">
        <f t="shared" si="75"/>
        <v>1</v>
      </c>
      <c r="AX71" s="40">
        <f t="shared" si="76"/>
        <v>0</v>
      </c>
      <c r="AY71" s="41">
        <f t="shared" si="77"/>
        <v>0</v>
      </c>
    </row>
    <row r="72" spans="2:51" x14ac:dyDescent="0.3">
      <c r="B72" s="5">
        <v>68</v>
      </c>
      <c r="C72" s="7">
        <v>17.317146515140571</v>
      </c>
      <c r="D72" s="7">
        <v>0.12450037910472467</v>
      </c>
      <c r="E72" s="5">
        <f t="shared" si="52"/>
        <v>0</v>
      </c>
      <c r="F72" s="1"/>
      <c r="G72" s="5">
        <f t="shared" si="53"/>
        <v>1</v>
      </c>
      <c r="H72" s="5">
        <f t="shared" si="54"/>
        <v>0</v>
      </c>
      <c r="I72" s="5">
        <f t="shared" si="55"/>
        <v>0</v>
      </c>
      <c r="J72" s="5">
        <f t="shared" si="56"/>
        <v>0</v>
      </c>
      <c r="K72" s="5">
        <f t="shared" si="57"/>
        <v>0</v>
      </c>
      <c r="AB72" s="39">
        <f t="shared" si="58"/>
        <v>0</v>
      </c>
      <c r="AC72" s="40">
        <f t="shared" si="59"/>
        <v>0</v>
      </c>
      <c r="AD72" s="40">
        <f t="shared" si="60"/>
        <v>1</v>
      </c>
      <c r="AE72" s="41">
        <f t="shared" si="61"/>
        <v>0</v>
      </c>
      <c r="AF72" s="1"/>
      <c r="AG72" s="39">
        <f t="shared" si="62"/>
        <v>0</v>
      </c>
      <c r="AH72" s="40">
        <f t="shared" si="63"/>
        <v>1</v>
      </c>
      <c r="AI72" s="40">
        <f t="shared" si="64"/>
        <v>0</v>
      </c>
      <c r="AJ72" s="41">
        <f t="shared" si="65"/>
        <v>0</v>
      </c>
      <c r="AK72" s="1"/>
      <c r="AL72" s="39">
        <f t="shared" si="66"/>
        <v>0</v>
      </c>
      <c r="AM72" s="40">
        <f t="shared" si="67"/>
        <v>1</v>
      </c>
      <c r="AN72" s="40">
        <f t="shared" si="68"/>
        <v>0</v>
      </c>
      <c r="AO72" s="41">
        <f t="shared" si="69"/>
        <v>0</v>
      </c>
      <c r="AP72" s="1"/>
      <c r="AQ72" s="39">
        <f t="shared" si="70"/>
        <v>0</v>
      </c>
      <c r="AR72" s="40">
        <f t="shared" si="71"/>
        <v>1</v>
      </c>
      <c r="AS72" s="40">
        <f t="shared" si="72"/>
        <v>0</v>
      </c>
      <c r="AT72" s="41">
        <f t="shared" si="73"/>
        <v>0</v>
      </c>
      <c r="AU72" s="1"/>
      <c r="AV72" s="39">
        <f t="shared" si="74"/>
        <v>0</v>
      </c>
      <c r="AW72" s="40">
        <f t="shared" si="75"/>
        <v>1</v>
      </c>
      <c r="AX72" s="40">
        <f t="shared" si="76"/>
        <v>0</v>
      </c>
      <c r="AY72" s="41">
        <f t="shared" si="77"/>
        <v>0</v>
      </c>
    </row>
    <row r="73" spans="2:51" x14ac:dyDescent="0.3">
      <c r="B73" s="5">
        <v>69</v>
      </c>
      <c r="C73" s="7">
        <v>20.468785748358115</v>
      </c>
      <c r="D73" s="7">
        <v>0.29136058965409234</v>
      </c>
      <c r="E73" s="5">
        <f t="shared" si="52"/>
        <v>0</v>
      </c>
      <c r="F73" s="1"/>
      <c r="G73" s="5">
        <f t="shared" si="53"/>
        <v>1</v>
      </c>
      <c r="H73" s="5">
        <f t="shared" si="54"/>
        <v>0</v>
      </c>
      <c r="I73" s="5">
        <f t="shared" si="55"/>
        <v>0</v>
      </c>
      <c r="J73" s="5">
        <f t="shared" si="56"/>
        <v>0</v>
      </c>
      <c r="K73" s="5">
        <f t="shared" si="57"/>
        <v>0</v>
      </c>
      <c r="AB73" s="39">
        <f t="shared" si="58"/>
        <v>0</v>
      </c>
      <c r="AC73" s="40">
        <f t="shared" si="59"/>
        <v>0</v>
      </c>
      <c r="AD73" s="40">
        <f t="shared" si="60"/>
        <v>1</v>
      </c>
      <c r="AE73" s="41">
        <f t="shared" si="61"/>
        <v>0</v>
      </c>
      <c r="AF73" s="1"/>
      <c r="AG73" s="39">
        <f t="shared" si="62"/>
        <v>0</v>
      </c>
      <c r="AH73" s="40">
        <f t="shared" si="63"/>
        <v>1</v>
      </c>
      <c r="AI73" s="40">
        <f t="shared" si="64"/>
        <v>0</v>
      </c>
      <c r="AJ73" s="41">
        <f t="shared" si="65"/>
        <v>0</v>
      </c>
      <c r="AK73" s="1"/>
      <c r="AL73" s="39">
        <f t="shared" si="66"/>
        <v>0</v>
      </c>
      <c r="AM73" s="40">
        <f t="shared" si="67"/>
        <v>1</v>
      </c>
      <c r="AN73" s="40">
        <f t="shared" si="68"/>
        <v>0</v>
      </c>
      <c r="AO73" s="41">
        <f t="shared" si="69"/>
        <v>0</v>
      </c>
      <c r="AP73" s="1"/>
      <c r="AQ73" s="39">
        <f t="shared" si="70"/>
        <v>0</v>
      </c>
      <c r="AR73" s="40">
        <f t="shared" si="71"/>
        <v>1</v>
      </c>
      <c r="AS73" s="40">
        <f t="shared" si="72"/>
        <v>0</v>
      </c>
      <c r="AT73" s="41">
        <f t="shared" si="73"/>
        <v>0</v>
      </c>
      <c r="AU73" s="1"/>
      <c r="AV73" s="39">
        <f t="shared" si="74"/>
        <v>0</v>
      </c>
      <c r="AW73" s="40">
        <f t="shared" si="75"/>
        <v>1</v>
      </c>
      <c r="AX73" s="40">
        <f t="shared" si="76"/>
        <v>0</v>
      </c>
      <c r="AY73" s="41">
        <f t="shared" si="77"/>
        <v>0</v>
      </c>
    </row>
    <row r="74" spans="2:51" x14ac:dyDescent="0.3">
      <c r="B74" s="5">
        <v>70</v>
      </c>
      <c r="C74" s="7">
        <v>20.295781641707304</v>
      </c>
      <c r="D74" s="7">
        <v>0.18446395379676062</v>
      </c>
      <c r="E74" s="5">
        <f t="shared" si="52"/>
        <v>0</v>
      </c>
      <c r="F74" s="1"/>
      <c r="G74" s="5">
        <f t="shared" si="53"/>
        <v>1</v>
      </c>
      <c r="H74" s="5">
        <f t="shared" si="54"/>
        <v>0</v>
      </c>
      <c r="I74" s="5">
        <f t="shared" si="55"/>
        <v>0</v>
      </c>
      <c r="J74" s="5">
        <f t="shared" si="56"/>
        <v>0</v>
      </c>
      <c r="K74" s="5">
        <f t="shared" si="57"/>
        <v>0</v>
      </c>
      <c r="AB74" s="39">
        <f t="shared" si="58"/>
        <v>0</v>
      </c>
      <c r="AC74" s="40">
        <f t="shared" si="59"/>
        <v>0</v>
      </c>
      <c r="AD74" s="40">
        <f t="shared" si="60"/>
        <v>1</v>
      </c>
      <c r="AE74" s="41">
        <f t="shared" si="61"/>
        <v>0</v>
      </c>
      <c r="AF74" s="1"/>
      <c r="AG74" s="39">
        <f t="shared" si="62"/>
        <v>0</v>
      </c>
      <c r="AH74" s="40">
        <f t="shared" si="63"/>
        <v>1</v>
      </c>
      <c r="AI74" s="40">
        <f t="shared" si="64"/>
        <v>0</v>
      </c>
      <c r="AJ74" s="41">
        <f t="shared" si="65"/>
        <v>0</v>
      </c>
      <c r="AK74" s="1"/>
      <c r="AL74" s="39">
        <f t="shared" si="66"/>
        <v>0</v>
      </c>
      <c r="AM74" s="40">
        <f t="shared" si="67"/>
        <v>1</v>
      </c>
      <c r="AN74" s="40">
        <f t="shared" si="68"/>
        <v>0</v>
      </c>
      <c r="AO74" s="41">
        <f t="shared" si="69"/>
        <v>0</v>
      </c>
      <c r="AP74" s="1"/>
      <c r="AQ74" s="39">
        <f t="shared" si="70"/>
        <v>0</v>
      </c>
      <c r="AR74" s="40">
        <f t="shared" si="71"/>
        <v>1</v>
      </c>
      <c r="AS74" s="40">
        <f t="shared" si="72"/>
        <v>0</v>
      </c>
      <c r="AT74" s="41">
        <f t="shared" si="73"/>
        <v>0</v>
      </c>
      <c r="AU74" s="1"/>
      <c r="AV74" s="39">
        <f t="shared" si="74"/>
        <v>0</v>
      </c>
      <c r="AW74" s="40">
        <f t="shared" si="75"/>
        <v>1</v>
      </c>
      <c r="AX74" s="40">
        <f t="shared" si="76"/>
        <v>0</v>
      </c>
      <c r="AY74" s="41">
        <f t="shared" si="77"/>
        <v>0</v>
      </c>
    </row>
    <row r="75" spans="2:51" x14ac:dyDescent="0.3">
      <c r="B75" s="5">
        <v>71</v>
      </c>
      <c r="C75" s="7">
        <v>19.397352351988662</v>
      </c>
      <c r="D75" s="7">
        <v>0.15594613307679278</v>
      </c>
      <c r="E75" s="5">
        <f t="shared" si="52"/>
        <v>0</v>
      </c>
      <c r="F75" s="1"/>
      <c r="G75" s="5">
        <f t="shared" si="53"/>
        <v>1</v>
      </c>
      <c r="H75" s="5">
        <f t="shared" si="54"/>
        <v>0</v>
      </c>
      <c r="I75" s="5">
        <f t="shared" si="55"/>
        <v>0</v>
      </c>
      <c r="J75" s="5">
        <f t="shared" si="56"/>
        <v>0</v>
      </c>
      <c r="K75" s="5">
        <f t="shared" si="57"/>
        <v>0</v>
      </c>
      <c r="AB75" s="39">
        <f t="shared" si="58"/>
        <v>0</v>
      </c>
      <c r="AC75" s="40">
        <f t="shared" si="59"/>
        <v>0</v>
      </c>
      <c r="AD75" s="40">
        <f t="shared" si="60"/>
        <v>1</v>
      </c>
      <c r="AE75" s="41">
        <f t="shared" si="61"/>
        <v>0</v>
      </c>
      <c r="AF75" s="1"/>
      <c r="AG75" s="39">
        <f t="shared" si="62"/>
        <v>0</v>
      </c>
      <c r="AH75" s="40">
        <f t="shared" si="63"/>
        <v>1</v>
      </c>
      <c r="AI75" s="40">
        <f t="shared" si="64"/>
        <v>0</v>
      </c>
      <c r="AJ75" s="41">
        <f t="shared" si="65"/>
        <v>0</v>
      </c>
      <c r="AK75" s="1"/>
      <c r="AL75" s="39">
        <f t="shared" si="66"/>
        <v>0</v>
      </c>
      <c r="AM75" s="40">
        <f t="shared" si="67"/>
        <v>1</v>
      </c>
      <c r="AN75" s="40">
        <f t="shared" si="68"/>
        <v>0</v>
      </c>
      <c r="AO75" s="41">
        <f t="shared" si="69"/>
        <v>0</v>
      </c>
      <c r="AP75" s="1"/>
      <c r="AQ75" s="39">
        <f t="shared" si="70"/>
        <v>0</v>
      </c>
      <c r="AR75" s="40">
        <f t="shared" si="71"/>
        <v>1</v>
      </c>
      <c r="AS75" s="40">
        <f t="shared" si="72"/>
        <v>0</v>
      </c>
      <c r="AT75" s="41">
        <f t="shared" si="73"/>
        <v>0</v>
      </c>
      <c r="AU75" s="1"/>
      <c r="AV75" s="39">
        <f t="shared" si="74"/>
        <v>0</v>
      </c>
      <c r="AW75" s="40">
        <f t="shared" si="75"/>
        <v>1</v>
      </c>
      <c r="AX75" s="40">
        <f t="shared" si="76"/>
        <v>0</v>
      </c>
      <c r="AY75" s="41">
        <f t="shared" si="77"/>
        <v>0</v>
      </c>
    </row>
    <row r="76" spans="2:51" x14ac:dyDescent="0.3">
      <c r="B76" s="5">
        <v>72</v>
      </c>
      <c r="C76" s="7">
        <v>16.132097582309974</v>
      </c>
      <c r="D76" s="7">
        <v>0.76311039909641032</v>
      </c>
      <c r="E76" s="5">
        <f t="shared" si="52"/>
        <v>0</v>
      </c>
      <c r="F76" s="1"/>
      <c r="G76" s="5">
        <f t="shared" si="53"/>
        <v>1</v>
      </c>
      <c r="H76" s="5">
        <f t="shared" si="54"/>
        <v>0</v>
      </c>
      <c r="I76" s="5">
        <f t="shared" si="55"/>
        <v>0</v>
      </c>
      <c r="J76" s="5">
        <f t="shared" si="56"/>
        <v>0</v>
      </c>
      <c r="K76" s="5">
        <f t="shared" si="57"/>
        <v>1</v>
      </c>
      <c r="AB76" s="39">
        <f t="shared" si="58"/>
        <v>0</v>
      </c>
      <c r="AC76" s="40">
        <f t="shared" si="59"/>
        <v>0</v>
      </c>
      <c r="AD76" s="40">
        <f t="shared" si="60"/>
        <v>1</v>
      </c>
      <c r="AE76" s="41">
        <f t="shared" si="61"/>
        <v>0</v>
      </c>
      <c r="AF76" s="1"/>
      <c r="AG76" s="39">
        <f t="shared" si="62"/>
        <v>0</v>
      </c>
      <c r="AH76" s="40">
        <f t="shared" si="63"/>
        <v>1</v>
      </c>
      <c r="AI76" s="40">
        <f t="shared" si="64"/>
        <v>0</v>
      </c>
      <c r="AJ76" s="41">
        <f t="shared" si="65"/>
        <v>0</v>
      </c>
      <c r="AK76" s="1"/>
      <c r="AL76" s="39">
        <f t="shared" si="66"/>
        <v>0</v>
      </c>
      <c r="AM76" s="40">
        <f t="shared" si="67"/>
        <v>1</v>
      </c>
      <c r="AN76" s="40">
        <f t="shared" si="68"/>
        <v>0</v>
      </c>
      <c r="AO76" s="41">
        <f t="shared" si="69"/>
        <v>0</v>
      </c>
      <c r="AP76" s="1"/>
      <c r="AQ76" s="39">
        <f t="shared" si="70"/>
        <v>0</v>
      </c>
      <c r="AR76" s="40">
        <f t="shared" si="71"/>
        <v>1</v>
      </c>
      <c r="AS76" s="40">
        <f t="shared" si="72"/>
        <v>0</v>
      </c>
      <c r="AT76" s="41">
        <f t="shared" si="73"/>
        <v>0</v>
      </c>
      <c r="AU76" s="1"/>
      <c r="AV76" s="39">
        <f t="shared" si="74"/>
        <v>0</v>
      </c>
      <c r="AW76" s="40">
        <f t="shared" si="75"/>
        <v>0</v>
      </c>
      <c r="AX76" s="40">
        <f t="shared" si="76"/>
        <v>1</v>
      </c>
      <c r="AY76" s="41">
        <f t="shared" si="77"/>
        <v>0</v>
      </c>
    </row>
    <row r="77" spans="2:51" x14ac:dyDescent="0.3">
      <c r="B77" s="5">
        <v>73</v>
      </c>
      <c r="C77" s="7">
        <v>16.91306179071168</v>
      </c>
      <c r="D77" s="7">
        <v>0.14606770585506318</v>
      </c>
      <c r="E77" s="5">
        <f t="shared" si="52"/>
        <v>0</v>
      </c>
      <c r="F77" s="1"/>
      <c r="G77" s="5">
        <f t="shared" si="53"/>
        <v>1</v>
      </c>
      <c r="H77" s="5">
        <f t="shared" si="54"/>
        <v>0</v>
      </c>
      <c r="I77" s="5">
        <f t="shared" si="55"/>
        <v>0</v>
      </c>
      <c r="J77" s="5">
        <f t="shared" si="56"/>
        <v>0</v>
      </c>
      <c r="K77" s="5">
        <f t="shared" si="57"/>
        <v>0</v>
      </c>
      <c r="AB77" s="39">
        <f t="shared" si="58"/>
        <v>0</v>
      </c>
      <c r="AC77" s="40">
        <f t="shared" si="59"/>
        <v>0</v>
      </c>
      <c r="AD77" s="40">
        <f t="shared" si="60"/>
        <v>1</v>
      </c>
      <c r="AE77" s="41">
        <f t="shared" si="61"/>
        <v>0</v>
      </c>
      <c r="AF77" s="1"/>
      <c r="AG77" s="39">
        <f t="shared" si="62"/>
        <v>0</v>
      </c>
      <c r="AH77" s="40">
        <f t="shared" si="63"/>
        <v>1</v>
      </c>
      <c r="AI77" s="40">
        <f t="shared" si="64"/>
        <v>0</v>
      </c>
      <c r="AJ77" s="41">
        <f t="shared" si="65"/>
        <v>0</v>
      </c>
      <c r="AK77" s="1"/>
      <c r="AL77" s="39">
        <f t="shared" si="66"/>
        <v>0</v>
      </c>
      <c r="AM77" s="40">
        <f t="shared" si="67"/>
        <v>1</v>
      </c>
      <c r="AN77" s="40">
        <f t="shared" si="68"/>
        <v>0</v>
      </c>
      <c r="AO77" s="41">
        <f t="shared" si="69"/>
        <v>0</v>
      </c>
      <c r="AP77" s="1"/>
      <c r="AQ77" s="39">
        <f t="shared" si="70"/>
        <v>0</v>
      </c>
      <c r="AR77" s="40">
        <f t="shared" si="71"/>
        <v>1</v>
      </c>
      <c r="AS77" s="40">
        <f t="shared" si="72"/>
        <v>0</v>
      </c>
      <c r="AT77" s="41">
        <f t="shared" si="73"/>
        <v>0</v>
      </c>
      <c r="AU77" s="1"/>
      <c r="AV77" s="39">
        <f t="shared" si="74"/>
        <v>0</v>
      </c>
      <c r="AW77" s="40">
        <f t="shared" si="75"/>
        <v>1</v>
      </c>
      <c r="AX77" s="40">
        <f t="shared" si="76"/>
        <v>0</v>
      </c>
      <c r="AY77" s="41">
        <f t="shared" si="77"/>
        <v>0</v>
      </c>
    </row>
    <row r="78" spans="2:51" x14ac:dyDescent="0.3">
      <c r="B78" s="5">
        <v>74</v>
      </c>
      <c r="C78" s="7">
        <v>16.814216399338793</v>
      </c>
      <c r="D78" s="7">
        <v>7.1536729677338873E-2</v>
      </c>
      <c r="E78" s="5">
        <f t="shared" si="52"/>
        <v>0</v>
      </c>
      <c r="F78" s="1"/>
      <c r="G78" s="5">
        <f t="shared" si="53"/>
        <v>1</v>
      </c>
      <c r="H78" s="5">
        <f t="shared" si="54"/>
        <v>0</v>
      </c>
      <c r="I78" s="5">
        <f t="shared" si="55"/>
        <v>0</v>
      </c>
      <c r="J78" s="5">
        <f t="shared" si="56"/>
        <v>0</v>
      </c>
      <c r="K78" s="5">
        <f t="shared" si="57"/>
        <v>0</v>
      </c>
      <c r="AB78" s="39">
        <f t="shared" si="58"/>
        <v>0</v>
      </c>
      <c r="AC78" s="40">
        <f t="shared" si="59"/>
        <v>0</v>
      </c>
      <c r="AD78" s="40">
        <f t="shared" si="60"/>
        <v>1</v>
      </c>
      <c r="AE78" s="41">
        <f t="shared" si="61"/>
        <v>0</v>
      </c>
      <c r="AF78" s="1"/>
      <c r="AG78" s="39">
        <f t="shared" si="62"/>
        <v>0</v>
      </c>
      <c r="AH78" s="40">
        <f t="shared" si="63"/>
        <v>1</v>
      </c>
      <c r="AI78" s="40">
        <f t="shared" si="64"/>
        <v>0</v>
      </c>
      <c r="AJ78" s="41">
        <f t="shared" si="65"/>
        <v>0</v>
      </c>
      <c r="AK78" s="1"/>
      <c r="AL78" s="39">
        <f t="shared" si="66"/>
        <v>0</v>
      </c>
      <c r="AM78" s="40">
        <f t="shared" si="67"/>
        <v>1</v>
      </c>
      <c r="AN78" s="40">
        <f t="shared" si="68"/>
        <v>0</v>
      </c>
      <c r="AO78" s="41">
        <f t="shared" si="69"/>
        <v>0</v>
      </c>
      <c r="AP78" s="1"/>
      <c r="AQ78" s="39">
        <f t="shared" si="70"/>
        <v>0</v>
      </c>
      <c r="AR78" s="40">
        <f t="shared" si="71"/>
        <v>1</v>
      </c>
      <c r="AS78" s="40">
        <f t="shared" si="72"/>
        <v>0</v>
      </c>
      <c r="AT78" s="41">
        <f t="shared" si="73"/>
        <v>0</v>
      </c>
      <c r="AU78" s="1"/>
      <c r="AV78" s="39">
        <f t="shared" si="74"/>
        <v>0</v>
      </c>
      <c r="AW78" s="40">
        <f t="shared" si="75"/>
        <v>1</v>
      </c>
      <c r="AX78" s="40">
        <f t="shared" si="76"/>
        <v>0</v>
      </c>
      <c r="AY78" s="41">
        <f t="shared" si="77"/>
        <v>0</v>
      </c>
    </row>
    <row r="79" spans="2:51" x14ac:dyDescent="0.3">
      <c r="B79" s="5">
        <v>75</v>
      </c>
      <c r="C79" s="7">
        <v>20.326225877281299</v>
      </c>
      <c r="D79" s="7">
        <v>0.91155369842615253</v>
      </c>
      <c r="E79" s="5">
        <f t="shared" si="52"/>
        <v>0</v>
      </c>
      <c r="F79" s="1"/>
      <c r="G79" s="5">
        <f t="shared" si="53"/>
        <v>1</v>
      </c>
      <c r="H79" s="5">
        <f t="shared" si="54"/>
        <v>0</v>
      </c>
      <c r="I79" s="5">
        <f t="shared" si="55"/>
        <v>0</v>
      </c>
      <c r="J79" s="5">
        <f t="shared" si="56"/>
        <v>0</v>
      </c>
      <c r="K79" s="5">
        <f t="shared" si="57"/>
        <v>1</v>
      </c>
      <c r="AB79" s="39">
        <f t="shared" si="58"/>
        <v>0</v>
      </c>
      <c r="AC79" s="40">
        <f t="shared" si="59"/>
        <v>0</v>
      </c>
      <c r="AD79" s="40">
        <f t="shared" si="60"/>
        <v>1</v>
      </c>
      <c r="AE79" s="41">
        <f t="shared" si="61"/>
        <v>0</v>
      </c>
      <c r="AF79" s="1"/>
      <c r="AG79" s="39">
        <f t="shared" si="62"/>
        <v>0</v>
      </c>
      <c r="AH79" s="40">
        <f t="shared" si="63"/>
        <v>1</v>
      </c>
      <c r="AI79" s="40">
        <f t="shared" si="64"/>
        <v>0</v>
      </c>
      <c r="AJ79" s="41">
        <f t="shared" si="65"/>
        <v>0</v>
      </c>
      <c r="AK79" s="1"/>
      <c r="AL79" s="39">
        <f t="shared" si="66"/>
        <v>0</v>
      </c>
      <c r="AM79" s="40">
        <f t="shared" si="67"/>
        <v>1</v>
      </c>
      <c r="AN79" s="40">
        <f t="shared" si="68"/>
        <v>0</v>
      </c>
      <c r="AO79" s="41">
        <f t="shared" si="69"/>
        <v>0</v>
      </c>
      <c r="AP79" s="1"/>
      <c r="AQ79" s="39">
        <f t="shared" si="70"/>
        <v>0</v>
      </c>
      <c r="AR79" s="40">
        <f t="shared" si="71"/>
        <v>1</v>
      </c>
      <c r="AS79" s="40">
        <f t="shared" si="72"/>
        <v>0</v>
      </c>
      <c r="AT79" s="41">
        <f t="shared" si="73"/>
        <v>0</v>
      </c>
      <c r="AU79" s="1"/>
      <c r="AV79" s="39">
        <f t="shared" si="74"/>
        <v>0</v>
      </c>
      <c r="AW79" s="40">
        <f t="shared" si="75"/>
        <v>0</v>
      </c>
      <c r="AX79" s="40">
        <f t="shared" si="76"/>
        <v>1</v>
      </c>
      <c r="AY79" s="41">
        <f t="shared" si="77"/>
        <v>0</v>
      </c>
    </row>
    <row r="80" spans="2:51" x14ac:dyDescent="0.3">
      <c r="B80" s="5">
        <v>76</v>
      </c>
      <c r="C80" s="7">
        <v>17.712147482530625</v>
      </c>
      <c r="D80" s="7">
        <v>0.57353115529079102</v>
      </c>
      <c r="E80" s="5">
        <f t="shared" si="52"/>
        <v>0</v>
      </c>
      <c r="F80" s="1"/>
      <c r="G80" s="5">
        <f t="shared" si="53"/>
        <v>1</v>
      </c>
      <c r="H80" s="5">
        <f t="shared" si="54"/>
        <v>0</v>
      </c>
      <c r="I80" s="5">
        <f t="shared" si="55"/>
        <v>0</v>
      </c>
      <c r="J80" s="5">
        <f t="shared" si="56"/>
        <v>0</v>
      </c>
      <c r="K80" s="5">
        <f t="shared" si="57"/>
        <v>1</v>
      </c>
      <c r="AB80" s="39">
        <f t="shared" si="58"/>
        <v>0</v>
      </c>
      <c r="AC80" s="40">
        <f t="shared" si="59"/>
        <v>0</v>
      </c>
      <c r="AD80" s="40">
        <f t="shared" si="60"/>
        <v>1</v>
      </c>
      <c r="AE80" s="41">
        <f t="shared" si="61"/>
        <v>0</v>
      </c>
      <c r="AF80" s="1"/>
      <c r="AG80" s="39">
        <f t="shared" si="62"/>
        <v>0</v>
      </c>
      <c r="AH80" s="40">
        <f t="shared" si="63"/>
        <v>1</v>
      </c>
      <c r="AI80" s="40">
        <f t="shared" si="64"/>
        <v>0</v>
      </c>
      <c r="AJ80" s="41">
        <f t="shared" si="65"/>
        <v>0</v>
      </c>
      <c r="AK80" s="1"/>
      <c r="AL80" s="39">
        <f t="shared" si="66"/>
        <v>0</v>
      </c>
      <c r="AM80" s="40">
        <f t="shared" si="67"/>
        <v>1</v>
      </c>
      <c r="AN80" s="40">
        <f t="shared" si="68"/>
        <v>0</v>
      </c>
      <c r="AO80" s="41">
        <f t="shared" si="69"/>
        <v>0</v>
      </c>
      <c r="AP80" s="1"/>
      <c r="AQ80" s="39">
        <f t="shared" si="70"/>
        <v>0</v>
      </c>
      <c r="AR80" s="40">
        <f t="shared" si="71"/>
        <v>1</v>
      </c>
      <c r="AS80" s="40">
        <f t="shared" si="72"/>
        <v>0</v>
      </c>
      <c r="AT80" s="41">
        <f t="shared" si="73"/>
        <v>0</v>
      </c>
      <c r="AU80" s="1"/>
      <c r="AV80" s="39">
        <f t="shared" si="74"/>
        <v>0</v>
      </c>
      <c r="AW80" s="40">
        <f t="shared" si="75"/>
        <v>0</v>
      </c>
      <c r="AX80" s="40">
        <f t="shared" si="76"/>
        <v>1</v>
      </c>
      <c r="AY80" s="41">
        <f t="shared" si="77"/>
        <v>0</v>
      </c>
    </row>
    <row r="81" spans="2:51" x14ac:dyDescent="0.3">
      <c r="B81" s="5">
        <v>77</v>
      </c>
      <c r="C81" s="7">
        <v>16.826843561149694</v>
      </c>
      <c r="D81" s="7">
        <v>0.76242727912208019</v>
      </c>
      <c r="E81" s="5">
        <f t="shared" si="52"/>
        <v>0</v>
      </c>
      <c r="F81" s="1"/>
      <c r="G81" s="5">
        <f t="shared" si="53"/>
        <v>1</v>
      </c>
      <c r="H81" s="5">
        <f t="shared" si="54"/>
        <v>0</v>
      </c>
      <c r="I81" s="5">
        <f t="shared" si="55"/>
        <v>0</v>
      </c>
      <c r="J81" s="5">
        <f t="shared" si="56"/>
        <v>0</v>
      </c>
      <c r="K81" s="5">
        <f t="shared" si="57"/>
        <v>1</v>
      </c>
      <c r="AB81" s="39">
        <f t="shared" si="58"/>
        <v>0</v>
      </c>
      <c r="AC81" s="40">
        <f t="shared" si="59"/>
        <v>0</v>
      </c>
      <c r="AD81" s="40">
        <f t="shared" si="60"/>
        <v>1</v>
      </c>
      <c r="AE81" s="41">
        <f t="shared" si="61"/>
        <v>0</v>
      </c>
      <c r="AF81" s="1"/>
      <c r="AG81" s="39">
        <f t="shared" si="62"/>
        <v>0</v>
      </c>
      <c r="AH81" s="40">
        <f t="shared" si="63"/>
        <v>1</v>
      </c>
      <c r="AI81" s="40">
        <f t="shared" si="64"/>
        <v>0</v>
      </c>
      <c r="AJ81" s="41">
        <f t="shared" si="65"/>
        <v>0</v>
      </c>
      <c r="AK81" s="1"/>
      <c r="AL81" s="39">
        <f t="shared" si="66"/>
        <v>0</v>
      </c>
      <c r="AM81" s="40">
        <f t="shared" si="67"/>
        <v>1</v>
      </c>
      <c r="AN81" s="40">
        <f t="shared" si="68"/>
        <v>0</v>
      </c>
      <c r="AO81" s="41">
        <f t="shared" si="69"/>
        <v>0</v>
      </c>
      <c r="AP81" s="1"/>
      <c r="AQ81" s="39">
        <f t="shared" si="70"/>
        <v>0</v>
      </c>
      <c r="AR81" s="40">
        <f t="shared" si="71"/>
        <v>1</v>
      </c>
      <c r="AS81" s="40">
        <f t="shared" si="72"/>
        <v>0</v>
      </c>
      <c r="AT81" s="41">
        <f t="shared" si="73"/>
        <v>0</v>
      </c>
      <c r="AU81" s="1"/>
      <c r="AV81" s="39">
        <f t="shared" si="74"/>
        <v>0</v>
      </c>
      <c r="AW81" s="40">
        <f t="shared" si="75"/>
        <v>0</v>
      </c>
      <c r="AX81" s="40">
        <f t="shared" si="76"/>
        <v>1</v>
      </c>
      <c r="AY81" s="41">
        <f t="shared" si="77"/>
        <v>0</v>
      </c>
    </row>
    <row r="82" spans="2:51" x14ac:dyDescent="0.3">
      <c r="B82" s="5">
        <v>78</v>
      </c>
      <c r="C82" s="7">
        <v>20.021640905198094</v>
      </c>
      <c r="D82" s="7">
        <v>4.7359916669565537E-2</v>
      </c>
      <c r="E82" s="5">
        <f t="shared" si="52"/>
        <v>0</v>
      </c>
      <c r="F82" s="1"/>
      <c r="G82" s="5">
        <f t="shared" si="53"/>
        <v>1</v>
      </c>
      <c r="H82" s="5">
        <f t="shared" si="54"/>
        <v>0</v>
      </c>
      <c r="I82" s="5">
        <f t="shared" si="55"/>
        <v>0</v>
      </c>
      <c r="J82" s="5">
        <f t="shared" si="56"/>
        <v>0</v>
      </c>
      <c r="K82" s="5">
        <f t="shared" si="57"/>
        <v>0</v>
      </c>
      <c r="AB82" s="39">
        <f t="shared" si="58"/>
        <v>0</v>
      </c>
      <c r="AC82" s="40">
        <f t="shared" si="59"/>
        <v>0</v>
      </c>
      <c r="AD82" s="40">
        <f t="shared" si="60"/>
        <v>1</v>
      </c>
      <c r="AE82" s="41">
        <f t="shared" si="61"/>
        <v>0</v>
      </c>
      <c r="AF82" s="1"/>
      <c r="AG82" s="39">
        <f t="shared" si="62"/>
        <v>0</v>
      </c>
      <c r="AH82" s="40">
        <f t="shared" si="63"/>
        <v>1</v>
      </c>
      <c r="AI82" s="40">
        <f t="shared" si="64"/>
        <v>0</v>
      </c>
      <c r="AJ82" s="41">
        <f t="shared" si="65"/>
        <v>0</v>
      </c>
      <c r="AK82" s="1"/>
      <c r="AL82" s="39">
        <f t="shared" si="66"/>
        <v>0</v>
      </c>
      <c r="AM82" s="40">
        <f t="shared" si="67"/>
        <v>1</v>
      </c>
      <c r="AN82" s="40">
        <f t="shared" si="68"/>
        <v>0</v>
      </c>
      <c r="AO82" s="41">
        <f t="shared" si="69"/>
        <v>0</v>
      </c>
      <c r="AP82" s="1"/>
      <c r="AQ82" s="39">
        <f t="shared" si="70"/>
        <v>0</v>
      </c>
      <c r="AR82" s="40">
        <f t="shared" si="71"/>
        <v>1</v>
      </c>
      <c r="AS82" s="40">
        <f t="shared" si="72"/>
        <v>0</v>
      </c>
      <c r="AT82" s="41">
        <f t="shared" si="73"/>
        <v>0</v>
      </c>
      <c r="AU82" s="1"/>
      <c r="AV82" s="39">
        <f t="shared" si="74"/>
        <v>0</v>
      </c>
      <c r="AW82" s="40">
        <f t="shared" si="75"/>
        <v>1</v>
      </c>
      <c r="AX82" s="40">
        <f t="shared" si="76"/>
        <v>0</v>
      </c>
      <c r="AY82" s="41">
        <f t="shared" si="77"/>
        <v>0</v>
      </c>
    </row>
    <row r="83" spans="2:51" x14ac:dyDescent="0.3">
      <c r="B83" s="5">
        <v>79</v>
      </c>
      <c r="C83" s="7">
        <v>17.121866514706053</v>
      </c>
      <c r="D83" s="7">
        <v>0.32894954120584563</v>
      </c>
      <c r="E83" s="5">
        <f t="shared" si="52"/>
        <v>0</v>
      </c>
      <c r="F83" s="1"/>
      <c r="G83" s="5">
        <f t="shared" si="53"/>
        <v>1</v>
      </c>
      <c r="H83" s="5">
        <f t="shared" si="54"/>
        <v>0</v>
      </c>
      <c r="I83" s="5">
        <f t="shared" si="55"/>
        <v>0</v>
      </c>
      <c r="J83" s="5">
        <f t="shared" si="56"/>
        <v>0</v>
      </c>
      <c r="K83" s="5">
        <f t="shared" si="57"/>
        <v>0</v>
      </c>
      <c r="AB83" s="39">
        <f t="shared" si="58"/>
        <v>0</v>
      </c>
      <c r="AC83" s="40">
        <f t="shared" si="59"/>
        <v>0</v>
      </c>
      <c r="AD83" s="40">
        <f t="shared" si="60"/>
        <v>1</v>
      </c>
      <c r="AE83" s="41">
        <f t="shared" si="61"/>
        <v>0</v>
      </c>
      <c r="AF83" s="1"/>
      <c r="AG83" s="39">
        <f t="shared" si="62"/>
        <v>0</v>
      </c>
      <c r="AH83" s="40">
        <f t="shared" si="63"/>
        <v>1</v>
      </c>
      <c r="AI83" s="40">
        <f t="shared" si="64"/>
        <v>0</v>
      </c>
      <c r="AJ83" s="41">
        <f t="shared" si="65"/>
        <v>0</v>
      </c>
      <c r="AK83" s="1"/>
      <c r="AL83" s="39">
        <f t="shared" si="66"/>
        <v>0</v>
      </c>
      <c r="AM83" s="40">
        <f t="shared" si="67"/>
        <v>1</v>
      </c>
      <c r="AN83" s="40">
        <f t="shared" si="68"/>
        <v>0</v>
      </c>
      <c r="AO83" s="41">
        <f t="shared" si="69"/>
        <v>0</v>
      </c>
      <c r="AP83" s="1"/>
      <c r="AQ83" s="39">
        <f t="shared" si="70"/>
        <v>0</v>
      </c>
      <c r="AR83" s="40">
        <f t="shared" si="71"/>
        <v>1</v>
      </c>
      <c r="AS83" s="40">
        <f t="shared" si="72"/>
        <v>0</v>
      </c>
      <c r="AT83" s="41">
        <f t="shared" si="73"/>
        <v>0</v>
      </c>
      <c r="AU83" s="1"/>
      <c r="AV83" s="39">
        <f t="shared" si="74"/>
        <v>0</v>
      </c>
      <c r="AW83" s="40">
        <f t="shared" si="75"/>
        <v>1</v>
      </c>
      <c r="AX83" s="40">
        <f t="shared" si="76"/>
        <v>0</v>
      </c>
      <c r="AY83" s="41">
        <f t="shared" si="77"/>
        <v>0</v>
      </c>
    </row>
    <row r="84" spans="2:51" x14ac:dyDescent="0.3">
      <c r="B84" s="5">
        <v>80</v>
      </c>
      <c r="C84" s="7">
        <v>16.124368512539089</v>
      </c>
      <c r="D84" s="7">
        <v>0.54551046355673838</v>
      </c>
      <c r="E84" s="5">
        <f t="shared" si="52"/>
        <v>0</v>
      </c>
      <c r="F84" s="1"/>
      <c r="G84" s="5">
        <f t="shared" si="53"/>
        <v>1</v>
      </c>
      <c r="H84" s="5">
        <f t="shared" si="54"/>
        <v>0</v>
      </c>
      <c r="I84" s="5">
        <f t="shared" si="55"/>
        <v>0</v>
      </c>
      <c r="J84" s="5">
        <f t="shared" si="56"/>
        <v>0</v>
      </c>
      <c r="K84" s="5">
        <f t="shared" si="57"/>
        <v>1</v>
      </c>
      <c r="AB84" s="39">
        <f t="shared" si="58"/>
        <v>0</v>
      </c>
      <c r="AC84" s="40">
        <f t="shared" si="59"/>
        <v>0</v>
      </c>
      <c r="AD84" s="40">
        <f t="shared" si="60"/>
        <v>1</v>
      </c>
      <c r="AE84" s="41">
        <f t="shared" si="61"/>
        <v>0</v>
      </c>
      <c r="AF84" s="1"/>
      <c r="AG84" s="39">
        <f t="shared" si="62"/>
        <v>0</v>
      </c>
      <c r="AH84" s="40">
        <f t="shared" si="63"/>
        <v>1</v>
      </c>
      <c r="AI84" s="40">
        <f t="shared" si="64"/>
        <v>0</v>
      </c>
      <c r="AJ84" s="41">
        <f t="shared" si="65"/>
        <v>0</v>
      </c>
      <c r="AK84" s="1"/>
      <c r="AL84" s="39">
        <f t="shared" si="66"/>
        <v>0</v>
      </c>
      <c r="AM84" s="40">
        <f t="shared" si="67"/>
        <v>1</v>
      </c>
      <c r="AN84" s="40">
        <f t="shared" si="68"/>
        <v>0</v>
      </c>
      <c r="AO84" s="41">
        <f t="shared" si="69"/>
        <v>0</v>
      </c>
      <c r="AP84" s="1"/>
      <c r="AQ84" s="39">
        <f t="shared" si="70"/>
        <v>0</v>
      </c>
      <c r="AR84" s="40">
        <f t="shared" si="71"/>
        <v>1</v>
      </c>
      <c r="AS84" s="40">
        <f t="shared" si="72"/>
        <v>0</v>
      </c>
      <c r="AT84" s="41">
        <f t="shared" si="73"/>
        <v>0</v>
      </c>
      <c r="AU84" s="1"/>
      <c r="AV84" s="39">
        <f t="shared" si="74"/>
        <v>0</v>
      </c>
      <c r="AW84" s="40">
        <f t="shared" si="75"/>
        <v>0</v>
      </c>
      <c r="AX84" s="40">
        <f t="shared" si="76"/>
        <v>1</v>
      </c>
      <c r="AY84" s="41">
        <f t="shared" si="77"/>
        <v>0</v>
      </c>
    </row>
    <row r="85" spans="2:51" x14ac:dyDescent="0.3">
      <c r="B85" s="5">
        <v>81</v>
      </c>
      <c r="C85" s="7">
        <v>18.912322381937908</v>
      </c>
      <c r="D85" s="7">
        <v>0.12959860624653094</v>
      </c>
      <c r="E85" s="5">
        <f t="shared" si="52"/>
        <v>0</v>
      </c>
      <c r="F85" s="1"/>
      <c r="G85" s="5">
        <f t="shared" si="53"/>
        <v>1</v>
      </c>
      <c r="H85" s="5">
        <f t="shared" si="54"/>
        <v>0</v>
      </c>
      <c r="I85" s="5">
        <f t="shared" si="55"/>
        <v>0</v>
      </c>
      <c r="J85" s="5">
        <f t="shared" si="56"/>
        <v>0</v>
      </c>
      <c r="K85" s="5">
        <f t="shared" si="57"/>
        <v>0</v>
      </c>
      <c r="AB85" s="39">
        <f t="shared" si="58"/>
        <v>0</v>
      </c>
      <c r="AC85" s="40">
        <f t="shared" si="59"/>
        <v>0</v>
      </c>
      <c r="AD85" s="40">
        <f t="shared" si="60"/>
        <v>1</v>
      </c>
      <c r="AE85" s="41">
        <f t="shared" si="61"/>
        <v>0</v>
      </c>
      <c r="AF85" s="1"/>
      <c r="AG85" s="39">
        <f t="shared" si="62"/>
        <v>0</v>
      </c>
      <c r="AH85" s="40">
        <f t="shared" si="63"/>
        <v>1</v>
      </c>
      <c r="AI85" s="40">
        <f t="shared" si="64"/>
        <v>0</v>
      </c>
      <c r="AJ85" s="41">
        <f t="shared" si="65"/>
        <v>0</v>
      </c>
      <c r="AK85" s="1"/>
      <c r="AL85" s="39">
        <f t="shared" si="66"/>
        <v>0</v>
      </c>
      <c r="AM85" s="40">
        <f t="shared" si="67"/>
        <v>1</v>
      </c>
      <c r="AN85" s="40">
        <f t="shared" si="68"/>
        <v>0</v>
      </c>
      <c r="AO85" s="41">
        <f t="shared" si="69"/>
        <v>0</v>
      </c>
      <c r="AP85" s="1"/>
      <c r="AQ85" s="39">
        <f t="shared" si="70"/>
        <v>0</v>
      </c>
      <c r="AR85" s="40">
        <f t="shared" si="71"/>
        <v>1</v>
      </c>
      <c r="AS85" s="40">
        <f t="shared" si="72"/>
        <v>0</v>
      </c>
      <c r="AT85" s="41">
        <f t="shared" si="73"/>
        <v>0</v>
      </c>
      <c r="AU85" s="1"/>
      <c r="AV85" s="39">
        <f t="shared" si="74"/>
        <v>0</v>
      </c>
      <c r="AW85" s="40">
        <f t="shared" si="75"/>
        <v>1</v>
      </c>
      <c r="AX85" s="40">
        <f t="shared" si="76"/>
        <v>0</v>
      </c>
      <c r="AY85" s="41">
        <f t="shared" si="77"/>
        <v>0</v>
      </c>
    </row>
    <row r="86" spans="2:51" x14ac:dyDescent="0.3">
      <c r="B86" s="5">
        <v>82</v>
      </c>
      <c r="C86" s="7">
        <v>18.241241551880648</v>
      </c>
      <c r="D86" s="7">
        <v>0.8729110920513774</v>
      </c>
      <c r="E86" s="5">
        <f t="shared" si="52"/>
        <v>0</v>
      </c>
      <c r="F86" s="1"/>
      <c r="G86" s="5">
        <f t="shared" si="53"/>
        <v>1</v>
      </c>
      <c r="H86" s="5">
        <f t="shared" si="54"/>
        <v>0</v>
      </c>
      <c r="I86" s="5">
        <f t="shared" si="55"/>
        <v>0</v>
      </c>
      <c r="J86" s="5">
        <f t="shared" si="56"/>
        <v>0</v>
      </c>
      <c r="K86" s="5">
        <f t="shared" si="57"/>
        <v>1</v>
      </c>
      <c r="AB86" s="39">
        <f t="shared" si="58"/>
        <v>0</v>
      </c>
      <c r="AC86" s="40">
        <f t="shared" si="59"/>
        <v>0</v>
      </c>
      <c r="AD86" s="40">
        <f t="shared" si="60"/>
        <v>1</v>
      </c>
      <c r="AE86" s="41">
        <f t="shared" si="61"/>
        <v>0</v>
      </c>
      <c r="AF86" s="1"/>
      <c r="AG86" s="39">
        <f t="shared" si="62"/>
        <v>0</v>
      </c>
      <c r="AH86" s="40">
        <f t="shared" si="63"/>
        <v>1</v>
      </c>
      <c r="AI86" s="40">
        <f t="shared" si="64"/>
        <v>0</v>
      </c>
      <c r="AJ86" s="41">
        <f t="shared" si="65"/>
        <v>0</v>
      </c>
      <c r="AK86" s="1"/>
      <c r="AL86" s="39">
        <f t="shared" si="66"/>
        <v>0</v>
      </c>
      <c r="AM86" s="40">
        <f t="shared" si="67"/>
        <v>1</v>
      </c>
      <c r="AN86" s="40">
        <f t="shared" si="68"/>
        <v>0</v>
      </c>
      <c r="AO86" s="41">
        <f t="shared" si="69"/>
        <v>0</v>
      </c>
      <c r="AP86" s="1"/>
      <c r="AQ86" s="39">
        <f t="shared" si="70"/>
        <v>0</v>
      </c>
      <c r="AR86" s="40">
        <f t="shared" si="71"/>
        <v>1</v>
      </c>
      <c r="AS86" s="40">
        <f t="shared" si="72"/>
        <v>0</v>
      </c>
      <c r="AT86" s="41">
        <f t="shared" si="73"/>
        <v>0</v>
      </c>
      <c r="AU86" s="1"/>
      <c r="AV86" s="39">
        <f t="shared" si="74"/>
        <v>0</v>
      </c>
      <c r="AW86" s="40">
        <f t="shared" si="75"/>
        <v>0</v>
      </c>
      <c r="AX86" s="40">
        <f t="shared" si="76"/>
        <v>1</v>
      </c>
      <c r="AY86" s="41">
        <f t="shared" si="77"/>
        <v>0</v>
      </c>
    </row>
    <row r="87" spans="2:51" x14ac:dyDescent="0.3">
      <c r="B87" s="5">
        <v>83</v>
      </c>
      <c r="C87" s="7">
        <v>16.883772030376445</v>
      </c>
      <c r="D87" s="7">
        <v>0.36743861852442905</v>
      </c>
      <c r="E87" s="5">
        <f t="shared" si="52"/>
        <v>0</v>
      </c>
      <c r="F87" s="1"/>
      <c r="G87" s="5">
        <f t="shared" si="53"/>
        <v>1</v>
      </c>
      <c r="H87" s="5">
        <f t="shared" si="54"/>
        <v>0</v>
      </c>
      <c r="I87" s="5">
        <f t="shared" si="55"/>
        <v>0</v>
      </c>
      <c r="J87" s="5">
        <f t="shared" si="56"/>
        <v>0</v>
      </c>
      <c r="K87" s="5">
        <f t="shared" si="57"/>
        <v>0</v>
      </c>
      <c r="AB87" s="39">
        <f t="shared" si="58"/>
        <v>0</v>
      </c>
      <c r="AC87" s="40">
        <f t="shared" si="59"/>
        <v>0</v>
      </c>
      <c r="AD87" s="40">
        <f t="shared" si="60"/>
        <v>1</v>
      </c>
      <c r="AE87" s="41">
        <f t="shared" si="61"/>
        <v>0</v>
      </c>
      <c r="AF87" s="1"/>
      <c r="AG87" s="39">
        <f t="shared" si="62"/>
        <v>0</v>
      </c>
      <c r="AH87" s="40">
        <f t="shared" si="63"/>
        <v>1</v>
      </c>
      <c r="AI87" s="40">
        <f t="shared" si="64"/>
        <v>0</v>
      </c>
      <c r="AJ87" s="41">
        <f t="shared" si="65"/>
        <v>0</v>
      </c>
      <c r="AK87" s="1"/>
      <c r="AL87" s="39">
        <f t="shared" si="66"/>
        <v>0</v>
      </c>
      <c r="AM87" s="40">
        <f t="shared" si="67"/>
        <v>1</v>
      </c>
      <c r="AN87" s="40">
        <f t="shared" si="68"/>
        <v>0</v>
      </c>
      <c r="AO87" s="41">
        <f t="shared" si="69"/>
        <v>0</v>
      </c>
      <c r="AP87" s="1"/>
      <c r="AQ87" s="39">
        <f t="shared" si="70"/>
        <v>0</v>
      </c>
      <c r="AR87" s="40">
        <f t="shared" si="71"/>
        <v>1</v>
      </c>
      <c r="AS87" s="40">
        <f t="shared" si="72"/>
        <v>0</v>
      </c>
      <c r="AT87" s="41">
        <f t="shared" si="73"/>
        <v>0</v>
      </c>
      <c r="AU87" s="1"/>
      <c r="AV87" s="39">
        <f t="shared" si="74"/>
        <v>0</v>
      </c>
      <c r="AW87" s="40">
        <f t="shared" si="75"/>
        <v>1</v>
      </c>
      <c r="AX87" s="40">
        <f t="shared" si="76"/>
        <v>0</v>
      </c>
      <c r="AY87" s="41">
        <f t="shared" si="77"/>
        <v>0</v>
      </c>
    </row>
    <row r="88" spans="2:51" x14ac:dyDescent="0.3">
      <c r="B88" s="5">
        <v>84</v>
      </c>
      <c r="C88" s="7">
        <v>16.639692301677961</v>
      </c>
      <c r="D88" s="7">
        <v>0.83178278974092312</v>
      </c>
      <c r="E88" s="5">
        <f t="shared" si="52"/>
        <v>0</v>
      </c>
      <c r="F88" s="1"/>
      <c r="G88" s="5">
        <f t="shared" si="53"/>
        <v>1</v>
      </c>
      <c r="H88" s="5">
        <f t="shared" si="54"/>
        <v>0</v>
      </c>
      <c r="I88" s="5">
        <f t="shared" si="55"/>
        <v>0</v>
      </c>
      <c r="J88" s="5">
        <f t="shared" si="56"/>
        <v>0</v>
      </c>
      <c r="K88" s="5">
        <f t="shared" si="57"/>
        <v>1</v>
      </c>
      <c r="AB88" s="39">
        <f t="shared" si="58"/>
        <v>0</v>
      </c>
      <c r="AC88" s="40">
        <f t="shared" si="59"/>
        <v>0</v>
      </c>
      <c r="AD88" s="40">
        <f t="shared" si="60"/>
        <v>1</v>
      </c>
      <c r="AE88" s="41">
        <f t="shared" si="61"/>
        <v>0</v>
      </c>
      <c r="AF88" s="1"/>
      <c r="AG88" s="39">
        <f t="shared" si="62"/>
        <v>0</v>
      </c>
      <c r="AH88" s="40">
        <f t="shared" si="63"/>
        <v>1</v>
      </c>
      <c r="AI88" s="40">
        <f t="shared" si="64"/>
        <v>0</v>
      </c>
      <c r="AJ88" s="41">
        <f t="shared" si="65"/>
        <v>0</v>
      </c>
      <c r="AK88" s="1"/>
      <c r="AL88" s="39">
        <f t="shared" si="66"/>
        <v>0</v>
      </c>
      <c r="AM88" s="40">
        <f t="shared" si="67"/>
        <v>1</v>
      </c>
      <c r="AN88" s="40">
        <f t="shared" si="68"/>
        <v>0</v>
      </c>
      <c r="AO88" s="41">
        <f t="shared" si="69"/>
        <v>0</v>
      </c>
      <c r="AP88" s="1"/>
      <c r="AQ88" s="39">
        <f t="shared" si="70"/>
        <v>0</v>
      </c>
      <c r="AR88" s="40">
        <f t="shared" si="71"/>
        <v>1</v>
      </c>
      <c r="AS88" s="40">
        <f t="shared" si="72"/>
        <v>0</v>
      </c>
      <c r="AT88" s="41">
        <f t="shared" si="73"/>
        <v>0</v>
      </c>
      <c r="AU88" s="1"/>
      <c r="AV88" s="39">
        <f t="shared" si="74"/>
        <v>0</v>
      </c>
      <c r="AW88" s="40">
        <f t="shared" si="75"/>
        <v>0</v>
      </c>
      <c r="AX88" s="40">
        <f t="shared" si="76"/>
        <v>1</v>
      </c>
      <c r="AY88" s="41">
        <f t="shared" si="77"/>
        <v>0</v>
      </c>
    </row>
    <row r="89" spans="2:51" x14ac:dyDescent="0.3">
      <c r="B89" s="5">
        <v>85</v>
      </c>
      <c r="C89" s="7">
        <v>17.21894131481239</v>
      </c>
      <c r="D89" s="7">
        <v>0.93041366096987344</v>
      </c>
      <c r="E89" s="5">
        <f t="shared" si="52"/>
        <v>0</v>
      </c>
      <c r="F89" s="1"/>
      <c r="G89" s="5">
        <f t="shared" si="53"/>
        <v>1</v>
      </c>
      <c r="H89" s="5">
        <f t="shared" si="54"/>
        <v>0</v>
      </c>
      <c r="I89" s="5">
        <f t="shared" si="55"/>
        <v>0</v>
      </c>
      <c r="J89" s="5">
        <f t="shared" si="56"/>
        <v>0</v>
      </c>
      <c r="K89" s="5">
        <f t="shared" si="57"/>
        <v>1</v>
      </c>
      <c r="AB89" s="39">
        <f t="shared" si="58"/>
        <v>0</v>
      </c>
      <c r="AC89" s="40">
        <f t="shared" si="59"/>
        <v>0</v>
      </c>
      <c r="AD89" s="40">
        <f t="shared" si="60"/>
        <v>1</v>
      </c>
      <c r="AE89" s="41">
        <f t="shared" si="61"/>
        <v>0</v>
      </c>
      <c r="AF89" s="1"/>
      <c r="AG89" s="39">
        <f t="shared" si="62"/>
        <v>0</v>
      </c>
      <c r="AH89" s="40">
        <f t="shared" si="63"/>
        <v>1</v>
      </c>
      <c r="AI89" s="40">
        <f t="shared" si="64"/>
        <v>0</v>
      </c>
      <c r="AJ89" s="41">
        <f t="shared" si="65"/>
        <v>0</v>
      </c>
      <c r="AK89" s="1"/>
      <c r="AL89" s="39">
        <f t="shared" si="66"/>
        <v>0</v>
      </c>
      <c r="AM89" s="40">
        <f t="shared" si="67"/>
        <v>1</v>
      </c>
      <c r="AN89" s="40">
        <f t="shared" si="68"/>
        <v>0</v>
      </c>
      <c r="AO89" s="41">
        <f t="shared" si="69"/>
        <v>0</v>
      </c>
      <c r="AP89" s="1"/>
      <c r="AQ89" s="39">
        <f t="shared" si="70"/>
        <v>0</v>
      </c>
      <c r="AR89" s="40">
        <f t="shared" si="71"/>
        <v>1</v>
      </c>
      <c r="AS89" s="40">
        <f t="shared" si="72"/>
        <v>0</v>
      </c>
      <c r="AT89" s="41">
        <f t="shared" si="73"/>
        <v>0</v>
      </c>
      <c r="AU89" s="1"/>
      <c r="AV89" s="39">
        <f t="shared" si="74"/>
        <v>0</v>
      </c>
      <c r="AW89" s="40">
        <f t="shared" si="75"/>
        <v>0</v>
      </c>
      <c r="AX89" s="40">
        <f t="shared" si="76"/>
        <v>1</v>
      </c>
      <c r="AY89" s="41">
        <f t="shared" si="77"/>
        <v>0</v>
      </c>
    </row>
    <row r="90" spans="2:51" x14ac:dyDescent="0.3">
      <c r="B90" s="5">
        <v>86</v>
      </c>
      <c r="C90" s="7">
        <v>16.752757418856135</v>
      </c>
      <c r="D90" s="7">
        <v>0.13076776277918639</v>
      </c>
      <c r="E90" s="5">
        <f t="shared" si="52"/>
        <v>0</v>
      </c>
      <c r="F90" s="1"/>
      <c r="G90" s="5">
        <f t="shared" si="53"/>
        <v>1</v>
      </c>
      <c r="H90" s="5">
        <f t="shared" si="54"/>
        <v>0</v>
      </c>
      <c r="I90" s="5">
        <f t="shared" si="55"/>
        <v>0</v>
      </c>
      <c r="J90" s="5">
        <f t="shared" si="56"/>
        <v>0</v>
      </c>
      <c r="K90" s="5">
        <f t="shared" si="57"/>
        <v>0</v>
      </c>
      <c r="AB90" s="39">
        <f t="shared" si="58"/>
        <v>0</v>
      </c>
      <c r="AC90" s="40">
        <f t="shared" si="59"/>
        <v>0</v>
      </c>
      <c r="AD90" s="40">
        <f t="shared" si="60"/>
        <v>1</v>
      </c>
      <c r="AE90" s="41">
        <f t="shared" si="61"/>
        <v>0</v>
      </c>
      <c r="AF90" s="1"/>
      <c r="AG90" s="39">
        <f t="shared" si="62"/>
        <v>0</v>
      </c>
      <c r="AH90" s="40">
        <f t="shared" si="63"/>
        <v>1</v>
      </c>
      <c r="AI90" s="40">
        <f t="shared" si="64"/>
        <v>0</v>
      </c>
      <c r="AJ90" s="41">
        <f t="shared" si="65"/>
        <v>0</v>
      </c>
      <c r="AK90" s="1"/>
      <c r="AL90" s="39">
        <f t="shared" si="66"/>
        <v>0</v>
      </c>
      <c r="AM90" s="40">
        <f t="shared" si="67"/>
        <v>1</v>
      </c>
      <c r="AN90" s="40">
        <f t="shared" si="68"/>
        <v>0</v>
      </c>
      <c r="AO90" s="41">
        <f t="shared" si="69"/>
        <v>0</v>
      </c>
      <c r="AP90" s="1"/>
      <c r="AQ90" s="39">
        <f t="shared" si="70"/>
        <v>0</v>
      </c>
      <c r="AR90" s="40">
        <f t="shared" si="71"/>
        <v>1</v>
      </c>
      <c r="AS90" s="40">
        <f t="shared" si="72"/>
        <v>0</v>
      </c>
      <c r="AT90" s="41">
        <f t="shared" si="73"/>
        <v>0</v>
      </c>
      <c r="AU90" s="1"/>
      <c r="AV90" s="39">
        <f t="shared" si="74"/>
        <v>0</v>
      </c>
      <c r="AW90" s="40">
        <f t="shared" si="75"/>
        <v>1</v>
      </c>
      <c r="AX90" s="40">
        <f t="shared" si="76"/>
        <v>0</v>
      </c>
      <c r="AY90" s="41">
        <f t="shared" si="77"/>
        <v>0</v>
      </c>
    </row>
    <row r="91" spans="2:51" x14ac:dyDescent="0.3">
      <c r="B91" s="5">
        <v>87</v>
      </c>
      <c r="C91" s="7">
        <v>20.950654456843719</v>
      </c>
      <c r="D91" s="7">
        <v>0.12303175820792048</v>
      </c>
      <c r="E91" s="5">
        <f t="shared" si="52"/>
        <v>0</v>
      </c>
      <c r="F91" s="1"/>
      <c r="G91" s="5">
        <f t="shared" si="53"/>
        <v>1</v>
      </c>
      <c r="H91" s="5">
        <f t="shared" si="54"/>
        <v>0</v>
      </c>
      <c r="I91" s="5">
        <f t="shared" si="55"/>
        <v>0</v>
      </c>
      <c r="J91" s="5">
        <f t="shared" si="56"/>
        <v>0</v>
      </c>
      <c r="K91" s="5">
        <f t="shared" si="57"/>
        <v>0</v>
      </c>
      <c r="AB91" s="39">
        <f t="shared" si="58"/>
        <v>0</v>
      </c>
      <c r="AC91" s="40">
        <f t="shared" si="59"/>
        <v>0</v>
      </c>
      <c r="AD91" s="40">
        <f t="shared" si="60"/>
        <v>1</v>
      </c>
      <c r="AE91" s="41">
        <f t="shared" si="61"/>
        <v>0</v>
      </c>
      <c r="AF91" s="1"/>
      <c r="AG91" s="39">
        <f t="shared" si="62"/>
        <v>0</v>
      </c>
      <c r="AH91" s="40">
        <f t="shared" si="63"/>
        <v>1</v>
      </c>
      <c r="AI91" s="40">
        <f t="shared" si="64"/>
        <v>0</v>
      </c>
      <c r="AJ91" s="41">
        <f t="shared" si="65"/>
        <v>0</v>
      </c>
      <c r="AK91" s="1"/>
      <c r="AL91" s="39">
        <f t="shared" si="66"/>
        <v>0</v>
      </c>
      <c r="AM91" s="40">
        <f t="shared" si="67"/>
        <v>1</v>
      </c>
      <c r="AN91" s="40">
        <f t="shared" si="68"/>
        <v>0</v>
      </c>
      <c r="AO91" s="41">
        <f t="shared" si="69"/>
        <v>0</v>
      </c>
      <c r="AP91" s="1"/>
      <c r="AQ91" s="39">
        <f t="shared" si="70"/>
        <v>0</v>
      </c>
      <c r="AR91" s="40">
        <f t="shared" si="71"/>
        <v>1</v>
      </c>
      <c r="AS91" s="40">
        <f t="shared" si="72"/>
        <v>0</v>
      </c>
      <c r="AT91" s="41">
        <f t="shared" si="73"/>
        <v>0</v>
      </c>
      <c r="AU91" s="1"/>
      <c r="AV91" s="39">
        <f t="shared" si="74"/>
        <v>0</v>
      </c>
      <c r="AW91" s="40">
        <f t="shared" si="75"/>
        <v>1</v>
      </c>
      <c r="AX91" s="40">
        <f t="shared" si="76"/>
        <v>0</v>
      </c>
      <c r="AY91" s="41">
        <f t="shared" si="77"/>
        <v>0</v>
      </c>
    </row>
    <row r="92" spans="2:51" x14ac:dyDescent="0.3">
      <c r="B92" s="5">
        <v>88</v>
      </c>
      <c r="C92" s="7">
        <v>20.900171225442048</v>
      </c>
      <c r="D92" s="7">
        <v>0.53486748499768111</v>
      </c>
      <c r="E92" s="5">
        <f t="shared" si="52"/>
        <v>0</v>
      </c>
      <c r="F92" s="1"/>
      <c r="G92" s="5">
        <f t="shared" si="53"/>
        <v>1</v>
      </c>
      <c r="H92" s="5">
        <f t="shared" si="54"/>
        <v>0</v>
      </c>
      <c r="I92" s="5">
        <f t="shared" si="55"/>
        <v>0</v>
      </c>
      <c r="J92" s="5">
        <f t="shared" si="56"/>
        <v>0</v>
      </c>
      <c r="K92" s="5">
        <f t="shared" si="57"/>
        <v>1</v>
      </c>
      <c r="AB92" s="39">
        <f t="shared" si="58"/>
        <v>0</v>
      </c>
      <c r="AC92" s="40">
        <f t="shared" si="59"/>
        <v>0</v>
      </c>
      <c r="AD92" s="40">
        <f t="shared" si="60"/>
        <v>1</v>
      </c>
      <c r="AE92" s="41">
        <f t="shared" si="61"/>
        <v>0</v>
      </c>
      <c r="AF92" s="1"/>
      <c r="AG92" s="39">
        <f t="shared" si="62"/>
        <v>0</v>
      </c>
      <c r="AH92" s="40">
        <f t="shared" si="63"/>
        <v>1</v>
      </c>
      <c r="AI92" s="40">
        <f t="shared" si="64"/>
        <v>0</v>
      </c>
      <c r="AJ92" s="41">
        <f t="shared" si="65"/>
        <v>0</v>
      </c>
      <c r="AK92" s="1"/>
      <c r="AL92" s="39">
        <f t="shared" si="66"/>
        <v>0</v>
      </c>
      <c r="AM92" s="40">
        <f t="shared" si="67"/>
        <v>1</v>
      </c>
      <c r="AN92" s="40">
        <f t="shared" si="68"/>
        <v>0</v>
      </c>
      <c r="AO92" s="41">
        <f t="shared" si="69"/>
        <v>0</v>
      </c>
      <c r="AP92" s="1"/>
      <c r="AQ92" s="39">
        <f t="shared" si="70"/>
        <v>0</v>
      </c>
      <c r="AR92" s="40">
        <f t="shared" si="71"/>
        <v>1</v>
      </c>
      <c r="AS92" s="40">
        <f t="shared" si="72"/>
        <v>0</v>
      </c>
      <c r="AT92" s="41">
        <f t="shared" si="73"/>
        <v>0</v>
      </c>
      <c r="AU92" s="1"/>
      <c r="AV92" s="39">
        <f t="shared" si="74"/>
        <v>0</v>
      </c>
      <c r="AW92" s="40">
        <f t="shared" si="75"/>
        <v>0</v>
      </c>
      <c r="AX92" s="40">
        <f t="shared" si="76"/>
        <v>1</v>
      </c>
      <c r="AY92" s="41">
        <f t="shared" si="77"/>
        <v>0</v>
      </c>
    </row>
    <row r="93" spans="2:51" x14ac:dyDescent="0.3">
      <c r="B93" s="5">
        <v>89</v>
      </c>
      <c r="C93" s="7">
        <v>20.640335920441832</v>
      </c>
      <c r="D93" s="7">
        <v>0.52002992208885612</v>
      </c>
      <c r="E93" s="5">
        <f t="shared" si="52"/>
        <v>0</v>
      </c>
      <c r="F93" s="1"/>
      <c r="G93" s="5">
        <f t="shared" si="53"/>
        <v>1</v>
      </c>
      <c r="H93" s="5">
        <f t="shared" si="54"/>
        <v>0</v>
      </c>
      <c r="I93" s="5">
        <f t="shared" si="55"/>
        <v>0</v>
      </c>
      <c r="J93" s="5">
        <f t="shared" si="56"/>
        <v>0</v>
      </c>
      <c r="K93" s="5">
        <f t="shared" si="57"/>
        <v>1</v>
      </c>
      <c r="AB93" s="39">
        <f t="shared" si="58"/>
        <v>0</v>
      </c>
      <c r="AC93" s="40">
        <f t="shared" si="59"/>
        <v>0</v>
      </c>
      <c r="AD93" s="40">
        <f t="shared" si="60"/>
        <v>1</v>
      </c>
      <c r="AE93" s="41">
        <f t="shared" si="61"/>
        <v>0</v>
      </c>
      <c r="AF93" s="1"/>
      <c r="AG93" s="39">
        <f t="shared" si="62"/>
        <v>0</v>
      </c>
      <c r="AH93" s="40">
        <f t="shared" si="63"/>
        <v>1</v>
      </c>
      <c r="AI93" s="40">
        <f t="shared" si="64"/>
        <v>0</v>
      </c>
      <c r="AJ93" s="41">
        <f t="shared" si="65"/>
        <v>0</v>
      </c>
      <c r="AK93" s="1"/>
      <c r="AL93" s="39">
        <f t="shared" si="66"/>
        <v>0</v>
      </c>
      <c r="AM93" s="40">
        <f t="shared" si="67"/>
        <v>1</v>
      </c>
      <c r="AN93" s="40">
        <f t="shared" si="68"/>
        <v>0</v>
      </c>
      <c r="AO93" s="41">
        <f t="shared" si="69"/>
        <v>0</v>
      </c>
      <c r="AP93" s="1"/>
      <c r="AQ93" s="39">
        <f t="shared" si="70"/>
        <v>0</v>
      </c>
      <c r="AR93" s="40">
        <f t="shared" si="71"/>
        <v>1</v>
      </c>
      <c r="AS93" s="40">
        <f t="shared" si="72"/>
        <v>0</v>
      </c>
      <c r="AT93" s="41">
        <f t="shared" si="73"/>
        <v>0</v>
      </c>
      <c r="AU93" s="1"/>
      <c r="AV93" s="39">
        <f t="shared" si="74"/>
        <v>0</v>
      </c>
      <c r="AW93" s="40">
        <f t="shared" si="75"/>
        <v>0</v>
      </c>
      <c r="AX93" s="40">
        <f t="shared" si="76"/>
        <v>1</v>
      </c>
      <c r="AY93" s="41">
        <f t="shared" si="77"/>
        <v>0</v>
      </c>
    </row>
    <row r="94" spans="2:51" x14ac:dyDescent="0.3">
      <c r="B94" s="5">
        <v>90</v>
      </c>
      <c r="C94" s="7">
        <v>18.826235152777453</v>
      </c>
      <c r="D94" s="7">
        <v>0.92712563875038212</v>
      </c>
      <c r="E94" s="5">
        <f t="shared" si="52"/>
        <v>0</v>
      </c>
      <c r="F94" s="1"/>
      <c r="G94" s="5">
        <f t="shared" si="53"/>
        <v>1</v>
      </c>
      <c r="H94" s="5">
        <f t="shared" si="54"/>
        <v>0</v>
      </c>
      <c r="I94" s="5">
        <f t="shared" si="55"/>
        <v>0</v>
      </c>
      <c r="J94" s="5">
        <f t="shared" si="56"/>
        <v>0</v>
      </c>
      <c r="K94" s="5">
        <f t="shared" si="57"/>
        <v>1</v>
      </c>
      <c r="AB94" s="39">
        <f t="shared" si="58"/>
        <v>0</v>
      </c>
      <c r="AC94" s="40">
        <f t="shared" si="59"/>
        <v>0</v>
      </c>
      <c r="AD94" s="40">
        <f t="shared" si="60"/>
        <v>1</v>
      </c>
      <c r="AE94" s="41">
        <f t="shared" si="61"/>
        <v>0</v>
      </c>
      <c r="AF94" s="1"/>
      <c r="AG94" s="39">
        <f t="shared" si="62"/>
        <v>0</v>
      </c>
      <c r="AH94" s="40">
        <f t="shared" si="63"/>
        <v>1</v>
      </c>
      <c r="AI94" s="40">
        <f t="shared" si="64"/>
        <v>0</v>
      </c>
      <c r="AJ94" s="41">
        <f t="shared" si="65"/>
        <v>0</v>
      </c>
      <c r="AK94" s="1"/>
      <c r="AL94" s="39">
        <f t="shared" si="66"/>
        <v>0</v>
      </c>
      <c r="AM94" s="40">
        <f t="shared" si="67"/>
        <v>1</v>
      </c>
      <c r="AN94" s="40">
        <f t="shared" si="68"/>
        <v>0</v>
      </c>
      <c r="AO94" s="41">
        <f t="shared" si="69"/>
        <v>0</v>
      </c>
      <c r="AP94" s="1"/>
      <c r="AQ94" s="39">
        <f t="shared" si="70"/>
        <v>0</v>
      </c>
      <c r="AR94" s="40">
        <f t="shared" si="71"/>
        <v>1</v>
      </c>
      <c r="AS94" s="40">
        <f t="shared" si="72"/>
        <v>0</v>
      </c>
      <c r="AT94" s="41">
        <f t="shared" si="73"/>
        <v>0</v>
      </c>
      <c r="AU94" s="1"/>
      <c r="AV94" s="39">
        <f t="shared" si="74"/>
        <v>0</v>
      </c>
      <c r="AW94" s="40">
        <f t="shared" si="75"/>
        <v>0</v>
      </c>
      <c r="AX94" s="40">
        <f t="shared" si="76"/>
        <v>1</v>
      </c>
      <c r="AY94" s="41">
        <f t="shared" si="77"/>
        <v>0</v>
      </c>
    </row>
    <row r="95" spans="2:51" x14ac:dyDescent="0.3">
      <c r="B95" s="5">
        <v>91</v>
      </c>
      <c r="C95" s="7">
        <v>19.617604455966081</v>
      </c>
      <c r="D95" s="7">
        <v>0.88471692927745382</v>
      </c>
      <c r="E95" s="5">
        <f t="shared" si="52"/>
        <v>0</v>
      </c>
      <c r="F95" s="1"/>
      <c r="G95" s="5">
        <f t="shared" si="53"/>
        <v>1</v>
      </c>
      <c r="H95" s="5">
        <f t="shared" si="54"/>
        <v>0</v>
      </c>
      <c r="I95" s="5">
        <f t="shared" si="55"/>
        <v>0</v>
      </c>
      <c r="J95" s="5">
        <f t="shared" si="56"/>
        <v>0</v>
      </c>
      <c r="K95" s="5">
        <f t="shared" si="57"/>
        <v>1</v>
      </c>
      <c r="AB95" s="39">
        <f t="shared" si="58"/>
        <v>0</v>
      </c>
      <c r="AC95" s="40">
        <f t="shared" si="59"/>
        <v>0</v>
      </c>
      <c r="AD95" s="40">
        <f t="shared" si="60"/>
        <v>1</v>
      </c>
      <c r="AE95" s="41">
        <f t="shared" si="61"/>
        <v>0</v>
      </c>
      <c r="AF95" s="1"/>
      <c r="AG95" s="39">
        <f t="shared" si="62"/>
        <v>0</v>
      </c>
      <c r="AH95" s="40">
        <f t="shared" si="63"/>
        <v>1</v>
      </c>
      <c r="AI95" s="40">
        <f t="shared" si="64"/>
        <v>0</v>
      </c>
      <c r="AJ95" s="41">
        <f t="shared" si="65"/>
        <v>0</v>
      </c>
      <c r="AK95" s="1"/>
      <c r="AL95" s="39">
        <f t="shared" si="66"/>
        <v>0</v>
      </c>
      <c r="AM95" s="40">
        <f t="shared" si="67"/>
        <v>1</v>
      </c>
      <c r="AN95" s="40">
        <f t="shared" si="68"/>
        <v>0</v>
      </c>
      <c r="AO95" s="41">
        <f t="shared" si="69"/>
        <v>0</v>
      </c>
      <c r="AP95" s="1"/>
      <c r="AQ95" s="39">
        <f t="shared" si="70"/>
        <v>0</v>
      </c>
      <c r="AR95" s="40">
        <f t="shared" si="71"/>
        <v>1</v>
      </c>
      <c r="AS95" s="40">
        <f t="shared" si="72"/>
        <v>0</v>
      </c>
      <c r="AT95" s="41">
        <f t="shared" si="73"/>
        <v>0</v>
      </c>
      <c r="AU95" s="1"/>
      <c r="AV95" s="39">
        <f t="shared" si="74"/>
        <v>0</v>
      </c>
      <c r="AW95" s="40">
        <f t="shared" si="75"/>
        <v>0</v>
      </c>
      <c r="AX95" s="40">
        <f t="shared" si="76"/>
        <v>1</v>
      </c>
      <c r="AY95" s="41">
        <f t="shared" si="77"/>
        <v>0</v>
      </c>
    </row>
    <row r="96" spans="2:51" x14ac:dyDescent="0.3">
      <c r="B96" s="5">
        <v>92</v>
      </c>
      <c r="C96" s="7">
        <v>18.249693650560104</v>
      </c>
      <c r="D96" s="7">
        <v>0.49294841065905071</v>
      </c>
      <c r="E96" s="5">
        <f t="shared" si="52"/>
        <v>0</v>
      </c>
      <c r="F96" s="1"/>
      <c r="G96" s="5">
        <f t="shared" si="53"/>
        <v>1</v>
      </c>
      <c r="H96" s="5">
        <f t="shared" si="54"/>
        <v>0</v>
      </c>
      <c r="I96" s="5">
        <f t="shared" si="55"/>
        <v>0</v>
      </c>
      <c r="J96" s="5">
        <f t="shared" si="56"/>
        <v>0</v>
      </c>
      <c r="K96" s="5">
        <f t="shared" si="57"/>
        <v>0</v>
      </c>
      <c r="AB96" s="39">
        <f t="shared" si="58"/>
        <v>0</v>
      </c>
      <c r="AC96" s="40">
        <f t="shared" si="59"/>
        <v>0</v>
      </c>
      <c r="AD96" s="40">
        <f t="shared" si="60"/>
        <v>1</v>
      </c>
      <c r="AE96" s="41">
        <f t="shared" si="61"/>
        <v>0</v>
      </c>
      <c r="AF96" s="1"/>
      <c r="AG96" s="39">
        <f t="shared" si="62"/>
        <v>0</v>
      </c>
      <c r="AH96" s="40">
        <f t="shared" si="63"/>
        <v>1</v>
      </c>
      <c r="AI96" s="40">
        <f t="shared" si="64"/>
        <v>0</v>
      </c>
      <c r="AJ96" s="41">
        <f t="shared" si="65"/>
        <v>0</v>
      </c>
      <c r="AK96" s="1"/>
      <c r="AL96" s="39">
        <f t="shared" si="66"/>
        <v>0</v>
      </c>
      <c r="AM96" s="40">
        <f t="shared" si="67"/>
        <v>1</v>
      </c>
      <c r="AN96" s="40">
        <f t="shared" si="68"/>
        <v>0</v>
      </c>
      <c r="AO96" s="41">
        <f t="shared" si="69"/>
        <v>0</v>
      </c>
      <c r="AP96" s="1"/>
      <c r="AQ96" s="39">
        <f t="shared" si="70"/>
        <v>0</v>
      </c>
      <c r="AR96" s="40">
        <f t="shared" si="71"/>
        <v>1</v>
      </c>
      <c r="AS96" s="40">
        <f t="shared" si="72"/>
        <v>0</v>
      </c>
      <c r="AT96" s="41">
        <f t="shared" si="73"/>
        <v>0</v>
      </c>
      <c r="AU96" s="1"/>
      <c r="AV96" s="39">
        <f t="shared" si="74"/>
        <v>0</v>
      </c>
      <c r="AW96" s="40">
        <f t="shared" si="75"/>
        <v>1</v>
      </c>
      <c r="AX96" s="40">
        <f t="shared" si="76"/>
        <v>0</v>
      </c>
      <c r="AY96" s="41">
        <f t="shared" si="77"/>
        <v>0</v>
      </c>
    </row>
    <row r="97" spans="2:51" x14ac:dyDescent="0.3">
      <c r="B97" s="5">
        <v>93</v>
      </c>
      <c r="C97" s="7">
        <v>16.658024654936138</v>
      </c>
      <c r="D97" s="7">
        <v>0.30505667245128909</v>
      </c>
      <c r="E97" s="5">
        <f t="shared" si="52"/>
        <v>0</v>
      </c>
      <c r="F97" s="1"/>
      <c r="G97" s="5">
        <f t="shared" si="53"/>
        <v>1</v>
      </c>
      <c r="H97" s="5">
        <f t="shared" si="54"/>
        <v>0</v>
      </c>
      <c r="I97" s="5">
        <f t="shared" si="55"/>
        <v>0</v>
      </c>
      <c r="J97" s="5">
        <f t="shared" si="56"/>
        <v>0</v>
      </c>
      <c r="K97" s="5">
        <f t="shared" si="57"/>
        <v>0</v>
      </c>
      <c r="AB97" s="39">
        <f t="shared" si="58"/>
        <v>0</v>
      </c>
      <c r="AC97" s="40">
        <f t="shared" si="59"/>
        <v>0</v>
      </c>
      <c r="AD97" s="40">
        <f t="shared" si="60"/>
        <v>1</v>
      </c>
      <c r="AE97" s="41">
        <f t="shared" si="61"/>
        <v>0</v>
      </c>
      <c r="AF97" s="1"/>
      <c r="AG97" s="39">
        <f t="shared" si="62"/>
        <v>0</v>
      </c>
      <c r="AH97" s="40">
        <f t="shared" si="63"/>
        <v>1</v>
      </c>
      <c r="AI97" s="40">
        <f t="shared" si="64"/>
        <v>0</v>
      </c>
      <c r="AJ97" s="41">
        <f t="shared" si="65"/>
        <v>0</v>
      </c>
      <c r="AK97" s="1"/>
      <c r="AL97" s="39">
        <f t="shared" si="66"/>
        <v>0</v>
      </c>
      <c r="AM97" s="40">
        <f t="shared" si="67"/>
        <v>1</v>
      </c>
      <c r="AN97" s="40">
        <f t="shared" si="68"/>
        <v>0</v>
      </c>
      <c r="AO97" s="41">
        <f t="shared" si="69"/>
        <v>0</v>
      </c>
      <c r="AP97" s="1"/>
      <c r="AQ97" s="39">
        <f t="shared" si="70"/>
        <v>0</v>
      </c>
      <c r="AR97" s="40">
        <f t="shared" si="71"/>
        <v>1</v>
      </c>
      <c r="AS97" s="40">
        <f t="shared" si="72"/>
        <v>0</v>
      </c>
      <c r="AT97" s="41">
        <f t="shared" si="73"/>
        <v>0</v>
      </c>
      <c r="AU97" s="1"/>
      <c r="AV97" s="39">
        <f t="shared" si="74"/>
        <v>0</v>
      </c>
      <c r="AW97" s="40">
        <f t="shared" si="75"/>
        <v>1</v>
      </c>
      <c r="AX97" s="40">
        <f t="shared" si="76"/>
        <v>0</v>
      </c>
      <c r="AY97" s="41">
        <f t="shared" si="77"/>
        <v>0</v>
      </c>
    </row>
    <row r="98" spans="2:51" x14ac:dyDescent="0.3">
      <c r="B98" s="5">
        <v>94</v>
      </c>
      <c r="C98" s="7">
        <v>19.45647271329085</v>
      </c>
      <c r="D98" s="7">
        <v>0.77150991483412423</v>
      </c>
      <c r="E98" s="5">
        <f t="shared" si="52"/>
        <v>0</v>
      </c>
      <c r="F98" s="1"/>
      <c r="G98" s="5">
        <f t="shared" si="53"/>
        <v>1</v>
      </c>
      <c r="H98" s="5">
        <f t="shared" si="54"/>
        <v>0</v>
      </c>
      <c r="I98" s="5">
        <f t="shared" si="55"/>
        <v>0</v>
      </c>
      <c r="J98" s="5">
        <f t="shared" si="56"/>
        <v>0</v>
      </c>
      <c r="K98" s="5">
        <f t="shared" si="57"/>
        <v>1</v>
      </c>
      <c r="AB98" s="39">
        <f t="shared" si="58"/>
        <v>0</v>
      </c>
      <c r="AC98" s="40">
        <f t="shared" si="59"/>
        <v>0</v>
      </c>
      <c r="AD98" s="40">
        <f t="shared" si="60"/>
        <v>1</v>
      </c>
      <c r="AE98" s="41">
        <f t="shared" si="61"/>
        <v>0</v>
      </c>
      <c r="AF98" s="1"/>
      <c r="AG98" s="39">
        <f t="shared" si="62"/>
        <v>0</v>
      </c>
      <c r="AH98" s="40">
        <f t="shared" si="63"/>
        <v>1</v>
      </c>
      <c r="AI98" s="40">
        <f t="shared" si="64"/>
        <v>0</v>
      </c>
      <c r="AJ98" s="41">
        <f t="shared" si="65"/>
        <v>0</v>
      </c>
      <c r="AK98" s="1"/>
      <c r="AL98" s="39">
        <f t="shared" si="66"/>
        <v>0</v>
      </c>
      <c r="AM98" s="40">
        <f t="shared" si="67"/>
        <v>1</v>
      </c>
      <c r="AN98" s="40">
        <f t="shared" si="68"/>
        <v>0</v>
      </c>
      <c r="AO98" s="41">
        <f t="shared" si="69"/>
        <v>0</v>
      </c>
      <c r="AP98" s="1"/>
      <c r="AQ98" s="39">
        <f t="shared" si="70"/>
        <v>0</v>
      </c>
      <c r="AR98" s="40">
        <f t="shared" si="71"/>
        <v>1</v>
      </c>
      <c r="AS98" s="40">
        <f t="shared" si="72"/>
        <v>0</v>
      </c>
      <c r="AT98" s="41">
        <f t="shared" si="73"/>
        <v>0</v>
      </c>
      <c r="AU98" s="1"/>
      <c r="AV98" s="39">
        <f t="shared" si="74"/>
        <v>0</v>
      </c>
      <c r="AW98" s="40">
        <f t="shared" si="75"/>
        <v>0</v>
      </c>
      <c r="AX98" s="40">
        <f t="shared" si="76"/>
        <v>1</v>
      </c>
      <c r="AY98" s="41">
        <f t="shared" si="77"/>
        <v>0</v>
      </c>
    </row>
    <row r="99" spans="2:51" x14ac:dyDescent="0.3">
      <c r="B99" s="5">
        <v>95</v>
      </c>
      <c r="C99" s="7">
        <v>19.834527794326487</v>
      </c>
      <c r="D99" s="7">
        <v>0.40071342162282531</v>
      </c>
      <c r="E99" s="5">
        <f t="shared" si="52"/>
        <v>0</v>
      </c>
      <c r="F99" s="1"/>
      <c r="G99" s="5">
        <f t="shared" si="53"/>
        <v>1</v>
      </c>
      <c r="H99" s="5">
        <f t="shared" si="54"/>
        <v>0</v>
      </c>
      <c r="I99" s="5">
        <f t="shared" si="55"/>
        <v>0</v>
      </c>
      <c r="J99" s="5">
        <f t="shared" si="56"/>
        <v>0</v>
      </c>
      <c r="K99" s="5">
        <f t="shared" si="57"/>
        <v>0</v>
      </c>
      <c r="AB99" s="39">
        <f t="shared" si="58"/>
        <v>0</v>
      </c>
      <c r="AC99" s="40">
        <f t="shared" si="59"/>
        <v>0</v>
      </c>
      <c r="AD99" s="40">
        <f t="shared" si="60"/>
        <v>1</v>
      </c>
      <c r="AE99" s="41">
        <f t="shared" si="61"/>
        <v>0</v>
      </c>
      <c r="AF99" s="1"/>
      <c r="AG99" s="39">
        <f t="shared" si="62"/>
        <v>0</v>
      </c>
      <c r="AH99" s="40">
        <f t="shared" si="63"/>
        <v>1</v>
      </c>
      <c r="AI99" s="40">
        <f t="shared" si="64"/>
        <v>0</v>
      </c>
      <c r="AJ99" s="41">
        <f t="shared" si="65"/>
        <v>0</v>
      </c>
      <c r="AK99" s="1"/>
      <c r="AL99" s="39">
        <f t="shared" si="66"/>
        <v>0</v>
      </c>
      <c r="AM99" s="40">
        <f t="shared" si="67"/>
        <v>1</v>
      </c>
      <c r="AN99" s="40">
        <f t="shared" si="68"/>
        <v>0</v>
      </c>
      <c r="AO99" s="41">
        <f t="shared" si="69"/>
        <v>0</v>
      </c>
      <c r="AP99" s="1"/>
      <c r="AQ99" s="39">
        <f t="shared" si="70"/>
        <v>0</v>
      </c>
      <c r="AR99" s="40">
        <f t="shared" si="71"/>
        <v>1</v>
      </c>
      <c r="AS99" s="40">
        <f t="shared" si="72"/>
        <v>0</v>
      </c>
      <c r="AT99" s="41">
        <f t="shared" si="73"/>
        <v>0</v>
      </c>
      <c r="AU99" s="1"/>
      <c r="AV99" s="39">
        <f t="shared" si="74"/>
        <v>0</v>
      </c>
      <c r="AW99" s="40">
        <f t="shared" si="75"/>
        <v>1</v>
      </c>
      <c r="AX99" s="40">
        <f t="shared" si="76"/>
        <v>0</v>
      </c>
      <c r="AY99" s="41">
        <f t="shared" si="77"/>
        <v>0</v>
      </c>
    </row>
    <row r="100" spans="2:51" x14ac:dyDescent="0.3">
      <c r="B100" s="5">
        <v>96</v>
      </c>
      <c r="C100" s="7">
        <v>16.148704956440376</v>
      </c>
      <c r="D100" s="7">
        <v>0.82961241614182624</v>
      </c>
      <c r="E100" s="5">
        <f t="shared" si="52"/>
        <v>0</v>
      </c>
      <c r="F100" s="1"/>
      <c r="G100" s="5">
        <f t="shared" si="53"/>
        <v>1</v>
      </c>
      <c r="H100" s="5">
        <f t="shared" si="54"/>
        <v>0</v>
      </c>
      <c r="I100" s="5">
        <f t="shared" si="55"/>
        <v>0</v>
      </c>
      <c r="J100" s="5">
        <f t="shared" si="56"/>
        <v>0</v>
      </c>
      <c r="K100" s="5">
        <f t="shared" si="57"/>
        <v>1</v>
      </c>
      <c r="AB100" s="39">
        <f t="shared" si="58"/>
        <v>0</v>
      </c>
      <c r="AC100" s="40">
        <f t="shared" si="59"/>
        <v>0</v>
      </c>
      <c r="AD100" s="40">
        <f t="shared" si="60"/>
        <v>1</v>
      </c>
      <c r="AE100" s="41">
        <f t="shared" si="61"/>
        <v>0</v>
      </c>
      <c r="AF100" s="1"/>
      <c r="AG100" s="39">
        <f t="shared" si="62"/>
        <v>0</v>
      </c>
      <c r="AH100" s="40">
        <f t="shared" si="63"/>
        <v>1</v>
      </c>
      <c r="AI100" s="40">
        <f t="shared" si="64"/>
        <v>0</v>
      </c>
      <c r="AJ100" s="41">
        <f t="shared" si="65"/>
        <v>0</v>
      </c>
      <c r="AK100" s="1"/>
      <c r="AL100" s="39">
        <f t="shared" si="66"/>
        <v>0</v>
      </c>
      <c r="AM100" s="40">
        <f t="shared" si="67"/>
        <v>1</v>
      </c>
      <c r="AN100" s="40">
        <f t="shared" si="68"/>
        <v>0</v>
      </c>
      <c r="AO100" s="41">
        <f t="shared" si="69"/>
        <v>0</v>
      </c>
      <c r="AP100" s="1"/>
      <c r="AQ100" s="39">
        <f t="shared" si="70"/>
        <v>0</v>
      </c>
      <c r="AR100" s="40">
        <f t="shared" si="71"/>
        <v>1</v>
      </c>
      <c r="AS100" s="40">
        <f t="shared" si="72"/>
        <v>0</v>
      </c>
      <c r="AT100" s="41">
        <f t="shared" si="73"/>
        <v>0</v>
      </c>
      <c r="AU100" s="1"/>
      <c r="AV100" s="39">
        <f t="shared" si="74"/>
        <v>0</v>
      </c>
      <c r="AW100" s="40">
        <f t="shared" si="75"/>
        <v>0</v>
      </c>
      <c r="AX100" s="40">
        <f t="shared" si="76"/>
        <v>1</v>
      </c>
      <c r="AY100" s="41">
        <f t="shared" si="77"/>
        <v>0</v>
      </c>
    </row>
    <row r="101" spans="2:51" x14ac:dyDescent="0.3">
      <c r="B101" s="5">
        <v>97</v>
      </c>
      <c r="C101" s="7">
        <v>20.479431302386224</v>
      </c>
      <c r="D101" s="7">
        <v>0.94201847186696208</v>
      </c>
      <c r="E101" s="5">
        <f t="shared" si="52"/>
        <v>0</v>
      </c>
      <c r="F101" s="1"/>
      <c r="G101" s="5">
        <f t="shared" si="53"/>
        <v>1</v>
      </c>
      <c r="H101" s="5">
        <f t="shared" si="54"/>
        <v>0</v>
      </c>
      <c r="I101" s="5">
        <f t="shared" si="55"/>
        <v>0</v>
      </c>
      <c r="J101" s="5">
        <f t="shared" si="56"/>
        <v>0</v>
      </c>
      <c r="K101" s="5">
        <f t="shared" si="57"/>
        <v>1</v>
      </c>
      <c r="AB101" s="39">
        <f t="shared" si="58"/>
        <v>0</v>
      </c>
      <c r="AC101" s="40">
        <f t="shared" si="59"/>
        <v>0</v>
      </c>
      <c r="AD101" s="40">
        <f t="shared" si="60"/>
        <v>1</v>
      </c>
      <c r="AE101" s="41">
        <f t="shared" si="61"/>
        <v>0</v>
      </c>
      <c r="AF101" s="1"/>
      <c r="AG101" s="39">
        <f t="shared" si="62"/>
        <v>0</v>
      </c>
      <c r="AH101" s="40">
        <f t="shared" si="63"/>
        <v>1</v>
      </c>
      <c r="AI101" s="40">
        <f t="shared" si="64"/>
        <v>0</v>
      </c>
      <c r="AJ101" s="41">
        <f t="shared" si="65"/>
        <v>0</v>
      </c>
      <c r="AK101" s="1"/>
      <c r="AL101" s="39">
        <f t="shared" si="66"/>
        <v>0</v>
      </c>
      <c r="AM101" s="40">
        <f t="shared" si="67"/>
        <v>1</v>
      </c>
      <c r="AN101" s="40">
        <f t="shared" si="68"/>
        <v>0</v>
      </c>
      <c r="AO101" s="41">
        <f t="shared" si="69"/>
        <v>0</v>
      </c>
      <c r="AP101" s="1"/>
      <c r="AQ101" s="39">
        <f t="shared" si="70"/>
        <v>0</v>
      </c>
      <c r="AR101" s="40">
        <f t="shared" si="71"/>
        <v>1</v>
      </c>
      <c r="AS101" s="40">
        <f t="shared" si="72"/>
        <v>0</v>
      </c>
      <c r="AT101" s="41">
        <f t="shared" si="73"/>
        <v>0</v>
      </c>
      <c r="AU101" s="1"/>
      <c r="AV101" s="39">
        <f t="shared" si="74"/>
        <v>0</v>
      </c>
      <c r="AW101" s="40">
        <f t="shared" si="75"/>
        <v>0</v>
      </c>
      <c r="AX101" s="40">
        <f t="shared" si="76"/>
        <v>1</v>
      </c>
      <c r="AY101" s="41">
        <f t="shared" si="77"/>
        <v>0</v>
      </c>
    </row>
    <row r="102" spans="2:51" x14ac:dyDescent="0.3">
      <c r="B102" s="5">
        <v>98</v>
      </c>
      <c r="C102" s="7">
        <v>17.962360475380969</v>
      </c>
      <c r="D102" s="7">
        <v>0.76567164716155933</v>
      </c>
      <c r="E102" s="5">
        <f t="shared" si="52"/>
        <v>0</v>
      </c>
      <c r="F102" s="1"/>
      <c r="G102" s="5">
        <f t="shared" si="53"/>
        <v>1</v>
      </c>
      <c r="H102" s="5">
        <f t="shared" si="54"/>
        <v>0</v>
      </c>
      <c r="I102" s="5">
        <f t="shared" si="55"/>
        <v>0</v>
      </c>
      <c r="J102" s="5">
        <f t="shared" si="56"/>
        <v>0</v>
      </c>
      <c r="K102" s="5">
        <f t="shared" si="57"/>
        <v>1</v>
      </c>
      <c r="AB102" s="39">
        <f t="shared" si="58"/>
        <v>0</v>
      </c>
      <c r="AC102" s="40">
        <f t="shared" si="59"/>
        <v>0</v>
      </c>
      <c r="AD102" s="40">
        <f t="shared" si="60"/>
        <v>1</v>
      </c>
      <c r="AE102" s="41">
        <f t="shared" si="61"/>
        <v>0</v>
      </c>
      <c r="AF102" s="1"/>
      <c r="AG102" s="39">
        <f t="shared" si="62"/>
        <v>0</v>
      </c>
      <c r="AH102" s="40">
        <f t="shared" si="63"/>
        <v>1</v>
      </c>
      <c r="AI102" s="40">
        <f t="shared" si="64"/>
        <v>0</v>
      </c>
      <c r="AJ102" s="41">
        <f t="shared" si="65"/>
        <v>0</v>
      </c>
      <c r="AK102" s="1"/>
      <c r="AL102" s="39">
        <f t="shared" si="66"/>
        <v>0</v>
      </c>
      <c r="AM102" s="40">
        <f t="shared" si="67"/>
        <v>1</v>
      </c>
      <c r="AN102" s="40">
        <f t="shared" si="68"/>
        <v>0</v>
      </c>
      <c r="AO102" s="41">
        <f t="shared" si="69"/>
        <v>0</v>
      </c>
      <c r="AP102" s="1"/>
      <c r="AQ102" s="39">
        <f t="shared" si="70"/>
        <v>0</v>
      </c>
      <c r="AR102" s="40">
        <f t="shared" si="71"/>
        <v>1</v>
      </c>
      <c r="AS102" s="40">
        <f t="shared" si="72"/>
        <v>0</v>
      </c>
      <c r="AT102" s="41">
        <f t="shared" si="73"/>
        <v>0</v>
      </c>
      <c r="AU102" s="1"/>
      <c r="AV102" s="39">
        <f t="shared" si="74"/>
        <v>0</v>
      </c>
      <c r="AW102" s="40">
        <f t="shared" si="75"/>
        <v>0</v>
      </c>
      <c r="AX102" s="40">
        <f t="shared" si="76"/>
        <v>1</v>
      </c>
      <c r="AY102" s="41">
        <f t="shared" si="77"/>
        <v>0</v>
      </c>
    </row>
    <row r="103" spans="2:51" x14ac:dyDescent="0.3">
      <c r="B103" s="5">
        <v>99</v>
      </c>
      <c r="C103" s="7">
        <v>18.62131130685745</v>
      </c>
      <c r="D103" s="7">
        <v>0.87410479010619102</v>
      </c>
      <c r="E103" s="5">
        <f t="shared" si="52"/>
        <v>0</v>
      </c>
      <c r="F103" s="1"/>
      <c r="G103" s="5">
        <f t="shared" si="53"/>
        <v>1</v>
      </c>
      <c r="H103" s="5">
        <f t="shared" si="54"/>
        <v>0</v>
      </c>
      <c r="I103" s="5">
        <f t="shared" si="55"/>
        <v>0</v>
      </c>
      <c r="J103" s="5">
        <f t="shared" si="56"/>
        <v>0</v>
      </c>
      <c r="K103" s="5">
        <f t="shared" si="57"/>
        <v>1</v>
      </c>
      <c r="AB103" s="39">
        <f t="shared" si="58"/>
        <v>0</v>
      </c>
      <c r="AC103" s="40">
        <f t="shared" si="59"/>
        <v>0</v>
      </c>
      <c r="AD103" s="40">
        <f t="shared" si="60"/>
        <v>1</v>
      </c>
      <c r="AE103" s="41">
        <f t="shared" si="61"/>
        <v>0</v>
      </c>
      <c r="AF103" s="1"/>
      <c r="AG103" s="39">
        <f t="shared" si="62"/>
        <v>0</v>
      </c>
      <c r="AH103" s="40">
        <f t="shared" si="63"/>
        <v>1</v>
      </c>
      <c r="AI103" s="40">
        <f t="shared" si="64"/>
        <v>0</v>
      </c>
      <c r="AJ103" s="41">
        <f t="shared" si="65"/>
        <v>0</v>
      </c>
      <c r="AK103" s="1"/>
      <c r="AL103" s="39">
        <f t="shared" si="66"/>
        <v>0</v>
      </c>
      <c r="AM103" s="40">
        <f t="shared" si="67"/>
        <v>1</v>
      </c>
      <c r="AN103" s="40">
        <f t="shared" si="68"/>
        <v>0</v>
      </c>
      <c r="AO103" s="41">
        <f t="shared" si="69"/>
        <v>0</v>
      </c>
      <c r="AP103" s="1"/>
      <c r="AQ103" s="39">
        <f t="shared" si="70"/>
        <v>0</v>
      </c>
      <c r="AR103" s="40">
        <f t="shared" si="71"/>
        <v>1</v>
      </c>
      <c r="AS103" s="40">
        <f t="shared" si="72"/>
        <v>0</v>
      </c>
      <c r="AT103" s="41">
        <f t="shared" si="73"/>
        <v>0</v>
      </c>
      <c r="AU103" s="1"/>
      <c r="AV103" s="39">
        <f t="shared" si="74"/>
        <v>0</v>
      </c>
      <c r="AW103" s="40">
        <f t="shared" si="75"/>
        <v>0</v>
      </c>
      <c r="AX103" s="40">
        <f t="shared" si="76"/>
        <v>1</v>
      </c>
      <c r="AY103" s="41">
        <f t="shared" si="77"/>
        <v>0</v>
      </c>
    </row>
    <row r="104" spans="2:51" ht="15" thickBot="1" x14ac:dyDescent="0.35">
      <c r="B104" s="6">
        <v>100</v>
      </c>
      <c r="C104" s="8">
        <v>17.310351303224028</v>
      </c>
      <c r="D104" s="8">
        <v>9.9528300746000081E-2</v>
      </c>
      <c r="E104" s="6">
        <f t="shared" si="52"/>
        <v>0</v>
      </c>
      <c r="F104" s="1"/>
      <c r="G104" s="6">
        <f t="shared" si="53"/>
        <v>1</v>
      </c>
      <c r="H104" s="6">
        <f t="shared" si="54"/>
        <v>0</v>
      </c>
      <c r="I104" s="6">
        <f t="shared" si="55"/>
        <v>0</v>
      </c>
      <c r="J104" s="6">
        <f t="shared" si="56"/>
        <v>0</v>
      </c>
      <c r="K104" s="6">
        <f t="shared" si="57"/>
        <v>0</v>
      </c>
      <c r="AB104" s="15">
        <f t="shared" si="58"/>
        <v>0</v>
      </c>
      <c r="AC104" s="23">
        <f t="shared" si="59"/>
        <v>0</v>
      </c>
      <c r="AD104" s="23">
        <f t="shared" si="60"/>
        <v>1</v>
      </c>
      <c r="AE104" s="16">
        <f t="shared" si="61"/>
        <v>0</v>
      </c>
      <c r="AF104" s="1"/>
      <c r="AG104" s="15">
        <f t="shared" si="62"/>
        <v>0</v>
      </c>
      <c r="AH104" s="23">
        <f t="shared" si="63"/>
        <v>1</v>
      </c>
      <c r="AI104" s="23">
        <f t="shared" si="64"/>
        <v>0</v>
      </c>
      <c r="AJ104" s="16">
        <f t="shared" si="65"/>
        <v>0</v>
      </c>
      <c r="AK104" s="1"/>
      <c r="AL104" s="15">
        <f t="shared" si="66"/>
        <v>0</v>
      </c>
      <c r="AM104" s="23">
        <f t="shared" si="67"/>
        <v>1</v>
      </c>
      <c r="AN104" s="23">
        <f t="shared" si="68"/>
        <v>0</v>
      </c>
      <c r="AO104" s="16">
        <f t="shared" si="69"/>
        <v>0</v>
      </c>
      <c r="AP104" s="1"/>
      <c r="AQ104" s="15">
        <f t="shared" si="70"/>
        <v>0</v>
      </c>
      <c r="AR104" s="23">
        <f t="shared" si="71"/>
        <v>1</v>
      </c>
      <c r="AS104" s="23">
        <f t="shared" si="72"/>
        <v>0</v>
      </c>
      <c r="AT104" s="16">
        <f t="shared" si="73"/>
        <v>0</v>
      </c>
      <c r="AU104" s="1"/>
      <c r="AV104" s="15">
        <f t="shared" si="74"/>
        <v>0</v>
      </c>
      <c r="AW104" s="23">
        <f t="shared" si="75"/>
        <v>1</v>
      </c>
      <c r="AX104" s="23">
        <f t="shared" si="76"/>
        <v>0</v>
      </c>
      <c r="AY104" s="16">
        <f t="shared" si="77"/>
        <v>0</v>
      </c>
    </row>
    <row r="105" spans="2:51" x14ac:dyDescent="0.3">
      <c r="C105" s="2"/>
      <c r="D105" s="2"/>
      <c r="E105" s="1"/>
      <c r="F105" s="1"/>
      <c r="G105" s="1"/>
      <c r="H105" s="1"/>
      <c r="I105" s="1"/>
      <c r="J105" s="1"/>
      <c r="K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x14ac:dyDescent="0.3">
      <c r="C106" s="2"/>
      <c r="D106" s="2"/>
      <c r="E106" s="1"/>
      <c r="F106" s="1"/>
      <c r="G106" s="1"/>
      <c r="H106" s="1"/>
      <c r="I106" s="1"/>
      <c r="J106" s="1"/>
      <c r="K106" s="1"/>
      <c r="AB106" s="1">
        <f>SUM(AB5:AB104)</f>
        <v>50</v>
      </c>
      <c r="AC106" s="1">
        <f>SUM(AC5:AC104)</f>
        <v>0</v>
      </c>
      <c r="AD106" s="1">
        <f>SUM(AD5:AD104)</f>
        <v>50</v>
      </c>
      <c r="AE106" s="1">
        <f>SUM(AE5:AE104)</f>
        <v>0</v>
      </c>
      <c r="AF106" s="1"/>
      <c r="AG106" s="1">
        <f>SUM(AG5:AG104)</f>
        <v>50</v>
      </c>
      <c r="AH106" s="1">
        <f>SUM(AH5:AH104)</f>
        <v>50</v>
      </c>
      <c r="AI106" s="1">
        <f>SUM(AI5:AI104)</f>
        <v>0</v>
      </c>
      <c r="AJ106" s="1">
        <f>SUM(AJ5:AJ104)</f>
        <v>0</v>
      </c>
      <c r="AK106" s="1"/>
      <c r="AL106" s="1">
        <f>SUM(AL5:AL104)</f>
        <v>0</v>
      </c>
      <c r="AM106" s="1">
        <f>SUM(AM5:AM104)</f>
        <v>50</v>
      </c>
      <c r="AN106" s="1">
        <f>SUM(AN5:AN104)</f>
        <v>0</v>
      </c>
      <c r="AO106" s="1">
        <f>SUM(AO5:AO104)</f>
        <v>50</v>
      </c>
      <c r="AP106" s="1"/>
      <c r="AQ106" s="1">
        <f>SUM(AQ5:AQ104)</f>
        <v>25</v>
      </c>
      <c r="AR106" s="1">
        <f>SUM(AR5:AR104)</f>
        <v>50</v>
      </c>
      <c r="AS106" s="1">
        <f>SUM(AS5:AS104)</f>
        <v>0</v>
      </c>
      <c r="AT106" s="1">
        <f>SUM(AT5:AT104)</f>
        <v>25</v>
      </c>
      <c r="AU106" s="1"/>
      <c r="AV106" s="1">
        <f>SUM(AV5:AV104)</f>
        <v>50</v>
      </c>
      <c r="AW106" s="1">
        <f>SUM(AW5:AW104)</f>
        <v>26</v>
      </c>
      <c r="AX106" s="1">
        <f>SUM(AX5:AX104)</f>
        <v>24</v>
      </c>
      <c r="AY106" s="1">
        <f>SUM(AY5:AY104)</f>
        <v>0</v>
      </c>
    </row>
    <row r="107" spans="2:51" x14ac:dyDescent="0.3">
      <c r="C107" s="2"/>
      <c r="D107" s="2"/>
      <c r="E107" s="1"/>
      <c r="F107" s="1"/>
      <c r="G107" s="1"/>
      <c r="H107" s="1"/>
      <c r="I107" s="1"/>
      <c r="J107" s="1"/>
      <c r="K107" s="1"/>
      <c r="AB107" s="80">
        <f>SUM(AB106:AE106)</f>
        <v>100</v>
      </c>
      <c r="AC107" s="80"/>
      <c r="AD107" s="80"/>
      <c r="AE107" s="80"/>
      <c r="AG107" s="80">
        <f>SUM(AG106:AJ106)</f>
        <v>100</v>
      </c>
      <c r="AH107" s="80"/>
      <c r="AI107" s="80"/>
      <c r="AJ107" s="80"/>
      <c r="AL107" s="80">
        <f>SUM(AL106:AO106)</f>
        <v>100</v>
      </c>
      <c r="AM107" s="80"/>
      <c r="AN107" s="80"/>
      <c r="AO107" s="80"/>
      <c r="AQ107" s="80">
        <f>SUM(AQ106:AT106)</f>
        <v>100</v>
      </c>
      <c r="AR107" s="80"/>
      <c r="AS107" s="80"/>
      <c r="AT107" s="80"/>
      <c r="AV107" s="80">
        <f>SUM(AV106:AY106)</f>
        <v>100</v>
      </c>
      <c r="AW107" s="80"/>
      <c r="AX107" s="80"/>
      <c r="AY107" s="80"/>
    </row>
    <row r="108" spans="2:51" ht="15" thickBot="1" x14ac:dyDescent="0.35">
      <c r="C108" s="2"/>
      <c r="D108" s="13" t="s">
        <v>31</v>
      </c>
      <c r="E108" s="1">
        <f>SUM(E5:E104)</f>
        <v>50</v>
      </c>
      <c r="F108" s="1"/>
      <c r="G108" s="1"/>
      <c r="H108" s="1"/>
      <c r="I108" s="1"/>
      <c r="J108" s="1"/>
      <c r="K108" s="1"/>
    </row>
    <row r="109" spans="2:51" ht="24" thickBot="1" x14ac:dyDescent="0.5">
      <c r="AB109" s="62">
        <f>AB3</f>
        <v>0</v>
      </c>
      <c r="AC109" s="63"/>
      <c r="AD109" s="63"/>
      <c r="AE109" s="64"/>
      <c r="AF109" s="34"/>
      <c r="AG109" s="62">
        <f>AG3</f>
        <v>1</v>
      </c>
      <c r="AH109" s="63"/>
      <c r="AI109" s="63"/>
      <c r="AJ109" s="64"/>
      <c r="AK109" s="34"/>
      <c r="AL109" s="62">
        <f>AL3</f>
        <v>2</v>
      </c>
      <c r="AM109" s="63"/>
      <c r="AN109" s="63"/>
      <c r="AO109" s="64"/>
      <c r="AP109" s="34"/>
      <c r="AQ109" s="62">
        <f>AQ3</f>
        <v>1.5</v>
      </c>
      <c r="AR109" s="63"/>
      <c r="AS109" s="63"/>
      <c r="AT109" s="64"/>
      <c r="AU109" s="34"/>
      <c r="AV109" s="62">
        <f>AV3</f>
        <v>0.5</v>
      </c>
      <c r="AW109" s="63"/>
      <c r="AX109" s="63"/>
      <c r="AY109" s="64"/>
    </row>
    <row r="110" spans="2:51" ht="15" thickBot="1" x14ac:dyDescent="0.35"/>
    <row r="111" spans="2:51" ht="15" thickBot="1" x14ac:dyDescent="0.35">
      <c r="AB111" s="3"/>
      <c r="AC111" s="3"/>
      <c r="AD111" s="71" t="s">
        <v>9</v>
      </c>
      <c r="AE111" s="72"/>
      <c r="AF111" s="3"/>
      <c r="AG111" s="3"/>
      <c r="AH111" s="3"/>
      <c r="AI111" s="71" t="s">
        <v>9</v>
      </c>
      <c r="AJ111" s="72"/>
      <c r="AK111" s="3"/>
      <c r="AL111" s="3"/>
      <c r="AM111" s="3"/>
      <c r="AN111" s="71" t="s">
        <v>9</v>
      </c>
      <c r="AO111" s="72"/>
      <c r="AP111" s="3"/>
      <c r="AQ111" s="3"/>
      <c r="AR111" s="3"/>
      <c r="AS111" s="71" t="s">
        <v>9</v>
      </c>
      <c r="AT111" s="72"/>
      <c r="AU111" s="3"/>
      <c r="AV111" s="3"/>
      <c r="AW111" s="3"/>
      <c r="AX111" s="71" t="s">
        <v>9</v>
      </c>
      <c r="AY111" s="72"/>
    </row>
    <row r="112" spans="2:51" ht="15" thickBot="1" x14ac:dyDescent="0.35">
      <c r="AB112" s="3"/>
      <c r="AC112" s="3"/>
      <c r="AD112" s="27" t="s">
        <v>0</v>
      </c>
      <c r="AE112" s="28" t="s">
        <v>1</v>
      </c>
      <c r="AF112" s="3"/>
      <c r="AG112" s="3"/>
      <c r="AH112" s="3"/>
      <c r="AI112" s="27" t="s">
        <v>0</v>
      </c>
      <c r="AJ112" s="28" t="s">
        <v>1</v>
      </c>
      <c r="AK112" s="3"/>
      <c r="AL112" s="3"/>
      <c r="AM112" s="3"/>
      <c r="AN112" s="27" t="s">
        <v>0</v>
      </c>
      <c r="AO112" s="28" t="s">
        <v>1</v>
      </c>
      <c r="AP112" s="3"/>
      <c r="AQ112" s="3"/>
      <c r="AR112" s="3"/>
      <c r="AS112" s="27" t="s">
        <v>0</v>
      </c>
      <c r="AT112" s="28" t="s">
        <v>1</v>
      </c>
      <c r="AU112" s="3"/>
      <c r="AV112" s="3"/>
      <c r="AW112" s="3"/>
      <c r="AX112" s="27" t="s">
        <v>0</v>
      </c>
      <c r="AY112" s="28" t="s">
        <v>1</v>
      </c>
    </row>
    <row r="113" spans="28:51" x14ac:dyDescent="0.3">
      <c r="AB113" s="69" t="s">
        <v>10</v>
      </c>
      <c r="AC113" s="25" t="s">
        <v>0</v>
      </c>
      <c r="AD113" s="42">
        <f>AB106</f>
        <v>50</v>
      </c>
      <c r="AE113" s="45">
        <f>AD106</f>
        <v>50</v>
      </c>
      <c r="AF113" s="3"/>
      <c r="AG113" s="69" t="s">
        <v>10</v>
      </c>
      <c r="AH113" s="25" t="s">
        <v>0</v>
      </c>
      <c r="AI113" s="42">
        <f>AG106</f>
        <v>50</v>
      </c>
      <c r="AJ113" s="45">
        <f>AI106</f>
        <v>0</v>
      </c>
      <c r="AK113" s="3"/>
      <c r="AL113" s="69" t="s">
        <v>10</v>
      </c>
      <c r="AM113" s="25" t="s">
        <v>0</v>
      </c>
      <c r="AN113" s="42">
        <f>AL106</f>
        <v>0</v>
      </c>
      <c r="AO113" s="45">
        <f>AN106</f>
        <v>0</v>
      </c>
      <c r="AP113" s="3"/>
      <c r="AQ113" s="69" t="s">
        <v>10</v>
      </c>
      <c r="AR113" s="25" t="s">
        <v>0</v>
      </c>
      <c r="AS113" s="42">
        <f>AQ106</f>
        <v>25</v>
      </c>
      <c r="AT113" s="45">
        <f>AS106</f>
        <v>0</v>
      </c>
      <c r="AU113" s="3"/>
      <c r="AV113" s="69" t="s">
        <v>10</v>
      </c>
      <c r="AW113" s="25" t="s">
        <v>0</v>
      </c>
      <c r="AX113" s="42">
        <f>AV106</f>
        <v>50</v>
      </c>
      <c r="AY113" s="45">
        <f>AX106</f>
        <v>24</v>
      </c>
    </row>
    <row r="114" spans="28:51" ht="15" thickBot="1" x14ac:dyDescent="0.35">
      <c r="AB114" s="70"/>
      <c r="AC114" s="26" t="s">
        <v>1</v>
      </c>
      <c r="AD114" s="44">
        <f>AE106</f>
        <v>0</v>
      </c>
      <c r="AE114" s="43">
        <f>AC106</f>
        <v>0</v>
      </c>
      <c r="AF114" s="3"/>
      <c r="AG114" s="70"/>
      <c r="AH114" s="26" t="s">
        <v>1</v>
      </c>
      <c r="AI114" s="44">
        <f>AJ106</f>
        <v>0</v>
      </c>
      <c r="AJ114" s="43">
        <f>AH106</f>
        <v>50</v>
      </c>
      <c r="AK114" s="3"/>
      <c r="AL114" s="70"/>
      <c r="AM114" s="26" t="s">
        <v>1</v>
      </c>
      <c r="AN114" s="44">
        <f>AO106</f>
        <v>50</v>
      </c>
      <c r="AO114" s="43">
        <f>AM106</f>
        <v>50</v>
      </c>
      <c r="AP114" s="3"/>
      <c r="AQ114" s="70"/>
      <c r="AR114" s="26" t="s">
        <v>1</v>
      </c>
      <c r="AS114" s="44">
        <f>AT106</f>
        <v>25</v>
      </c>
      <c r="AT114" s="43">
        <f>AR106</f>
        <v>50</v>
      </c>
      <c r="AU114" s="3"/>
      <c r="AV114" s="70"/>
      <c r="AW114" s="26" t="s">
        <v>1</v>
      </c>
      <c r="AX114" s="44">
        <f>AY106</f>
        <v>0</v>
      </c>
      <c r="AY114" s="43">
        <f>AW106</f>
        <v>26</v>
      </c>
    </row>
    <row r="116" spans="28:51" x14ac:dyDescent="0.3">
      <c r="AC116" s="33" t="s">
        <v>20</v>
      </c>
      <c r="AD116" s="3">
        <f>SUM(AD113,AE114)/SUM(AD113:AE114)</f>
        <v>0.5</v>
      </c>
      <c r="AE116" s="24"/>
      <c r="AF116" s="24"/>
      <c r="AG116" s="24"/>
      <c r="AH116" s="33" t="s">
        <v>20</v>
      </c>
      <c r="AI116" s="3">
        <f>SUM(AI113,AJ114)/SUM(AI113:AJ114)</f>
        <v>1</v>
      </c>
      <c r="AJ116" s="24"/>
      <c r="AK116" s="24"/>
      <c r="AL116" s="24"/>
      <c r="AM116" s="33" t="s">
        <v>20</v>
      </c>
      <c r="AN116" s="3">
        <f>SUM(AN113,AO114)/SUM(AN113:AO114)</f>
        <v>0.5</v>
      </c>
      <c r="AO116" s="24"/>
      <c r="AP116" s="24"/>
      <c r="AQ116" s="24"/>
      <c r="AR116" s="33" t="s">
        <v>20</v>
      </c>
      <c r="AS116" s="3">
        <f>SUM(AS113,AT114)/SUM(AS113:AT114)</f>
        <v>0.75</v>
      </c>
      <c r="AT116" s="24"/>
      <c r="AU116" s="24"/>
      <c r="AV116" s="24"/>
      <c r="AW116" s="33" t="s">
        <v>20</v>
      </c>
      <c r="AX116" s="3">
        <f>SUM(AX113,AY114)/SUM(AX113:AY114)</f>
        <v>0.76</v>
      </c>
    </row>
    <row r="117" spans="28:51" x14ac:dyDescent="0.3">
      <c r="AC117" s="33" t="s">
        <v>22</v>
      </c>
      <c r="AD117" s="3">
        <f>AD113/SUM(AD113:AD114)</f>
        <v>1</v>
      </c>
      <c r="AE117" s="24"/>
      <c r="AF117" s="24"/>
      <c r="AG117" s="24"/>
      <c r="AH117" s="33" t="s">
        <v>22</v>
      </c>
      <c r="AI117" s="3">
        <f>AI113/SUM(AI113:AI114)</f>
        <v>1</v>
      </c>
      <c r="AJ117" s="24"/>
      <c r="AK117" s="24"/>
      <c r="AL117" s="24"/>
      <c r="AM117" s="33" t="s">
        <v>22</v>
      </c>
      <c r="AN117" s="3">
        <f>AN113/SUM(AN113:AN114)</f>
        <v>0</v>
      </c>
      <c r="AO117" s="24"/>
      <c r="AP117" s="24"/>
      <c r="AQ117" s="24"/>
      <c r="AR117" s="33" t="s">
        <v>22</v>
      </c>
      <c r="AS117" s="3">
        <f>AS113/SUM(AS113:AS114)</f>
        <v>0.5</v>
      </c>
      <c r="AT117" s="24"/>
      <c r="AU117" s="24"/>
      <c r="AV117" s="24"/>
      <c r="AW117" s="33" t="s">
        <v>22</v>
      </c>
      <c r="AX117" s="3">
        <f>AX113/SUM(AX113:AX114)</f>
        <v>1</v>
      </c>
    </row>
    <row r="118" spans="28:51" x14ac:dyDescent="0.3">
      <c r="AC118" s="33" t="s">
        <v>21</v>
      </c>
      <c r="AD118" s="3">
        <f>AE114/SUM(AE113:AE114)</f>
        <v>0</v>
      </c>
      <c r="AE118" s="24"/>
      <c r="AF118" s="24"/>
      <c r="AG118" s="24"/>
      <c r="AH118" s="33" t="s">
        <v>21</v>
      </c>
      <c r="AI118" s="3">
        <f>AJ114/SUM(AJ113:AJ114)</f>
        <v>1</v>
      </c>
      <c r="AJ118" s="24"/>
      <c r="AK118" s="24"/>
      <c r="AL118" s="24"/>
      <c r="AM118" s="33" t="s">
        <v>21</v>
      </c>
      <c r="AN118" s="3">
        <f>AO114/SUM(AO113:AO114)</f>
        <v>1</v>
      </c>
      <c r="AO118" s="24"/>
      <c r="AP118" s="24"/>
      <c r="AQ118" s="24"/>
      <c r="AR118" s="33" t="s">
        <v>21</v>
      </c>
      <c r="AS118" s="3">
        <f>AT114/SUM(AT113:AT114)</f>
        <v>1</v>
      </c>
      <c r="AT118" s="24"/>
      <c r="AU118" s="24"/>
      <c r="AV118" s="24"/>
      <c r="AW118" s="33" t="s">
        <v>21</v>
      </c>
      <c r="AX118" s="3">
        <f>AY114/SUM(AY113:AY114)</f>
        <v>0.52</v>
      </c>
    </row>
    <row r="119" spans="28:51" x14ac:dyDescent="0.3">
      <c r="AC119" s="33" t="s">
        <v>25</v>
      </c>
      <c r="AD119" s="3">
        <f>1-AD118</f>
        <v>1</v>
      </c>
      <c r="AE119" s="24"/>
      <c r="AF119" s="24"/>
      <c r="AG119" s="24"/>
      <c r="AH119" s="33" t="s">
        <v>25</v>
      </c>
      <c r="AI119" s="3">
        <f>1-AI118</f>
        <v>0</v>
      </c>
      <c r="AJ119" s="24"/>
      <c r="AK119" s="24"/>
      <c r="AL119" s="24"/>
      <c r="AM119" s="33" t="s">
        <v>25</v>
      </c>
      <c r="AN119" s="3">
        <f>1-AN118</f>
        <v>0</v>
      </c>
      <c r="AO119" s="24"/>
      <c r="AP119" s="24"/>
      <c r="AQ119" s="24"/>
      <c r="AR119" s="33" t="s">
        <v>25</v>
      </c>
      <c r="AS119" s="3">
        <f>1-AS118</f>
        <v>0</v>
      </c>
      <c r="AT119" s="24"/>
      <c r="AU119" s="24"/>
      <c r="AV119" s="24"/>
      <c r="AW119" s="33" t="s">
        <v>25</v>
      </c>
      <c r="AX119" s="3">
        <f>1-AX118</f>
        <v>0.48</v>
      </c>
    </row>
    <row r="120" spans="28:51" x14ac:dyDescent="0.3">
      <c r="AR120" s="14"/>
    </row>
  </sheetData>
  <mergeCells count="39">
    <mergeCell ref="AB109:AE109"/>
    <mergeCell ref="AG109:AJ109"/>
    <mergeCell ref="AL109:AO109"/>
    <mergeCell ref="AQ109:AT109"/>
    <mergeCell ref="AV109:AY109"/>
    <mergeCell ref="AQ3:AT3"/>
    <mergeCell ref="AV3:AY3"/>
    <mergeCell ref="AB2:AY2"/>
    <mergeCell ref="AV107:AY107"/>
    <mergeCell ref="AQ107:AT107"/>
    <mergeCell ref="AL107:AO107"/>
    <mergeCell ref="AG107:AJ107"/>
    <mergeCell ref="AB107:AE107"/>
    <mergeCell ref="AL3:AO3"/>
    <mergeCell ref="U14:W14"/>
    <mergeCell ref="U13:W13"/>
    <mergeCell ref="U12:W12"/>
    <mergeCell ref="U11:W11"/>
    <mergeCell ref="O18:S20"/>
    <mergeCell ref="T14:T15"/>
    <mergeCell ref="U15:W15"/>
    <mergeCell ref="AS111:AT111"/>
    <mergeCell ref="AQ113:AQ114"/>
    <mergeCell ref="AX111:AY111"/>
    <mergeCell ref="AV113:AV114"/>
    <mergeCell ref="AD111:AE111"/>
    <mergeCell ref="AB113:AB114"/>
    <mergeCell ref="AI111:AJ111"/>
    <mergeCell ref="AG113:AG114"/>
    <mergeCell ref="AN111:AO111"/>
    <mergeCell ref="AL113:AL114"/>
    <mergeCell ref="G2:K2"/>
    <mergeCell ref="V5:W5"/>
    <mergeCell ref="T7:T8"/>
    <mergeCell ref="AB3:AE3"/>
    <mergeCell ref="AG3:AJ3"/>
    <mergeCell ref="G3:K3"/>
    <mergeCell ref="O4:P4"/>
    <mergeCell ref="T2:W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49F8-92B0-415E-9371-1054F927483D}">
  <dimension ref="B4:G33"/>
  <sheetViews>
    <sheetView zoomScale="85" zoomScaleNormal="85" workbookViewId="0">
      <selection activeCell="H39" sqref="H39"/>
    </sheetView>
  </sheetViews>
  <sheetFormatPr defaultRowHeight="14.4" x14ac:dyDescent="0.3"/>
  <cols>
    <col min="1" max="1" width="3.77734375" customWidth="1"/>
    <col min="2" max="2" width="12.88671875" bestFit="1" customWidth="1"/>
    <col min="3" max="3" width="21" bestFit="1" customWidth="1"/>
    <col min="4" max="4" width="20.5546875" bestFit="1" customWidth="1"/>
    <col min="5" max="5" width="6.44140625" customWidth="1"/>
    <col min="6" max="6" width="6.88671875" customWidth="1"/>
  </cols>
  <sheetData>
    <row r="4" spans="2:7" ht="15" thickBot="1" x14ac:dyDescent="0.35"/>
    <row r="5" spans="2:7" ht="15" thickBot="1" x14ac:dyDescent="0.35">
      <c r="B5" s="58" t="s">
        <v>36</v>
      </c>
      <c r="C5" s="81"/>
      <c r="D5" s="81"/>
      <c r="E5" s="81"/>
      <c r="F5" s="81"/>
      <c r="G5" s="59"/>
    </row>
    <row r="6" spans="2:7" x14ac:dyDescent="0.3">
      <c r="B6" s="46"/>
      <c r="C6" s="47" t="s">
        <v>40</v>
      </c>
      <c r="D6" s="47" t="s">
        <v>41</v>
      </c>
      <c r="E6" s="47"/>
      <c r="F6" s="48" t="s">
        <v>26</v>
      </c>
      <c r="G6" s="49">
        <f>(1+(1-C8))*D8/2+(1-D8)*(1-C8)/2</f>
        <v>0.5</v>
      </c>
    </row>
    <row r="7" spans="2:7" x14ac:dyDescent="0.3">
      <c r="B7" s="50" t="s">
        <v>37</v>
      </c>
      <c r="C7" s="40">
        <v>0</v>
      </c>
      <c r="D7" s="40">
        <v>0</v>
      </c>
      <c r="E7" s="51"/>
      <c r="F7" s="51"/>
      <c r="G7" s="52"/>
    </row>
    <row r="8" spans="2:7" x14ac:dyDescent="0.3">
      <c r="B8" s="50" t="s">
        <v>38</v>
      </c>
      <c r="C8" s="40">
        <f>Dati!AD119</f>
        <v>1</v>
      </c>
      <c r="D8" s="40">
        <f>Dati!AD117</f>
        <v>1</v>
      </c>
      <c r="E8" s="51"/>
      <c r="F8" s="51"/>
      <c r="G8" s="52"/>
    </row>
    <row r="9" spans="2:7" ht="15" thickBot="1" x14ac:dyDescent="0.35">
      <c r="B9" s="9" t="s">
        <v>39</v>
      </c>
      <c r="C9" s="10">
        <v>1</v>
      </c>
      <c r="D9" s="10">
        <v>1</v>
      </c>
      <c r="E9" s="53"/>
      <c r="F9" s="53"/>
      <c r="G9" s="54"/>
    </row>
    <row r="10" spans="2:7" ht="15" thickBot="1" x14ac:dyDescent="0.35"/>
    <row r="11" spans="2:7" ht="15" thickBot="1" x14ac:dyDescent="0.35">
      <c r="B11" s="58" t="s">
        <v>42</v>
      </c>
      <c r="C11" s="81"/>
      <c r="D11" s="81"/>
      <c r="E11" s="81"/>
      <c r="F11" s="81"/>
      <c r="G11" s="59"/>
    </row>
    <row r="12" spans="2:7" x14ac:dyDescent="0.3">
      <c r="B12" s="46"/>
      <c r="C12" s="47" t="s">
        <v>40</v>
      </c>
      <c r="D12" s="47" t="s">
        <v>41</v>
      </c>
      <c r="E12" s="47"/>
      <c r="F12" s="48" t="s">
        <v>26</v>
      </c>
      <c r="G12" s="49">
        <f>(1+(1-C14))*D14/2+(1-D14)*(1-C14)/2</f>
        <v>1</v>
      </c>
    </row>
    <row r="13" spans="2:7" x14ac:dyDescent="0.3">
      <c r="B13" s="50" t="s">
        <v>37</v>
      </c>
      <c r="C13" s="40">
        <v>0</v>
      </c>
      <c r="D13" s="40">
        <v>0</v>
      </c>
      <c r="E13" s="51"/>
      <c r="F13" s="51"/>
      <c r="G13" s="52"/>
    </row>
    <row r="14" spans="2:7" x14ac:dyDescent="0.3">
      <c r="B14" s="50" t="s">
        <v>38</v>
      </c>
      <c r="C14" s="40">
        <f>Dati!AI119</f>
        <v>0</v>
      </c>
      <c r="D14" s="40">
        <f>Dati!AI117</f>
        <v>1</v>
      </c>
      <c r="E14" s="51"/>
      <c r="F14" s="51"/>
      <c r="G14" s="52"/>
    </row>
    <row r="15" spans="2:7" ht="15" thickBot="1" x14ac:dyDescent="0.35">
      <c r="B15" s="9" t="s">
        <v>39</v>
      </c>
      <c r="C15" s="10">
        <v>1</v>
      </c>
      <c r="D15" s="10">
        <v>1</v>
      </c>
      <c r="E15" s="53"/>
      <c r="F15" s="53"/>
      <c r="G15" s="54"/>
    </row>
    <row r="16" spans="2:7" ht="15" thickBot="1" x14ac:dyDescent="0.35"/>
    <row r="17" spans="2:7" ht="15" thickBot="1" x14ac:dyDescent="0.35">
      <c r="B17" s="58" t="s">
        <v>43</v>
      </c>
      <c r="C17" s="81"/>
      <c r="D17" s="81"/>
      <c r="E17" s="81"/>
      <c r="F17" s="81"/>
      <c r="G17" s="59"/>
    </row>
    <row r="18" spans="2:7" x14ac:dyDescent="0.3">
      <c r="B18" s="46"/>
      <c r="C18" s="47" t="s">
        <v>40</v>
      </c>
      <c r="D18" s="47" t="s">
        <v>41</v>
      </c>
      <c r="E18" s="47"/>
      <c r="F18" s="48" t="s">
        <v>26</v>
      </c>
      <c r="G18" s="49">
        <f>(1+(1-C20))*D20/2+(1-D20)*(1-C20)/2</f>
        <v>0.5</v>
      </c>
    </row>
    <row r="19" spans="2:7" x14ac:dyDescent="0.3">
      <c r="B19" s="50" t="s">
        <v>37</v>
      </c>
      <c r="C19" s="40">
        <v>0</v>
      </c>
      <c r="D19" s="40">
        <v>0</v>
      </c>
      <c r="E19" s="51"/>
      <c r="F19" s="51"/>
      <c r="G19" s="52"/>
    </row>
    <row r="20" spans="2:7" x14ac:dyDescent="0.3">
      <c r="B20" s="50" t="s">
        <v>38</v>
      </c>
      <c r="C20" s="40">
        <f>Dati!AN119</f>
        <v>0</v>
      </c>
      <c r="D20" s="40">
        <f>Dati!AN117</f>
        <v>0</v>
      </c>
      <c r="E20" s="51"/>
      <c r="F20" s="51"/>
      <c r="G20" s="52"/>
    </row>
    <row r="21" spans="2:7" ht="15" thickBot="1" x14ac:dyDescent="0.35">
      <c r="B21" s="9" t="s">
        <v>39</v>
      </c>
      <c r="C21" s="10">
        <v>1</v>
      </c>
      <c r="D21" s="10">
        <v>1</v>
      </c>
      <c r="E21" s="53"/>
      <c r="F21" s="53"/>
      <c r="G21" s="54"/>
    </row>
    <row r="22" spans="2:7" ht="15" thickBot="1" x14ac:dyDescent="0.35"/>
    <row r="23" spans="2:7" ht="15" thickBot="1" x14ac:dyDescent="0.35">
      <c r="B23" s="58" t="s">
        <v>44</v>
      </c>
      <c r="C23" s="81"/>
      <c r="D23" s="81"/>
      <c r="E23" s="81"/>
      <c r="F23" s="81"/>
      <c r="G23" s="59"/>
    </row>
    <row r="24" spans="2:7" x14ac:dyDescent="0.3">
      <c r="B24" s="46"/>
      <c r="C24" s="47" t="s">
        <v>40</v>
      </c>
      <c r="D24" s="47" t="s">
        <v>41</v>
      </c>
      <c r="E24" s="47"/>
      <c r="F24" s="48" t="s">
        <v>26</v>
      </c>
      <c r="G24" s="49">
        <f>(1+(1-C26))*D26/2+(1-D26)*(1-C26)/2</f>
        <v>0.75</v>
      </c>
    </row>
    <row r="25" spans="2:7" x14ac:dyDescent="0.3">
      <c r="B25" s="50" t="s">
        <v>37</v>
      </c>
      <c r="C25" s="40">
        <v>0</v>
      </c>
      <c r="D25" s="40">
        <v>0</v>
      </c>
      <c r="E25" s="51"/>
      <c r="F25" s="51"/>
      <c r="G25" s="52"/>
    </row>
    <row r="26" spans="2:7" x14ac:dyDescent="0.3">
      <c r="B26" s="50" t="s">
        <v>38</v>
      </c>
      <c r="C26" s="40">
        <f>Dati!AS119</f>
        <v>0</v>
      </c>
      <c r="D26" s="40">
        <f>Dati!AS117</f>
        <v>0.5</v>
      </c>
      <c r="E26" s="51"/>
      <c r="F26" s="51"/>
      <c r="G26" s="52"/>
    </row>
    <row r="27" spans="2:7" ht="15" thickBot="1" x14ac:dyDescent="0.35">
      <c r="B27" s="9" t="s">
        <v>39</v>
      </c>
      <c r="C27" s="10">
        <v>1</v>
      </c>
      <c r="D27" s="10">
        <v>1</v>
      </c>
      <c r="E27" s="53"/>
      <c r="F27" s="53"/>
      <c r="G27" s="54"/>
    </row>
    <row r="28" spans="2:7" ht="15" thickBot="1" x14ac:dyDescent="0.35"/>
    <row r="29" spans="2:7" ht="15" thickBot="1" x14ac:dyDescent="0.35">
      <c r="B29" s="58" t="s">
        <v>45</v>
      </c>
      <c r="C29" s="81"/>
      <c r="D29" s="81"/>
      <c r="E29" s="81"/>
      <c r="F29" s="81"/>
      <c r="G29" s="59"/>
    </row>
    <row r="30" spans="2:7" x14ac:dyDescent="0.3">
      <c r="B30" s="46"/>
      <c r="C30" s="47" t="s">
        <v>40</v>
      </c>
      <c r="D30" s="47" t="s">
        <v>41</v>
      </c>
      <c r="E30" s="47"/>
      <c r="F30" s="48" t="s">
        <v>26</v>
      </c>
      <c r="G30" s="49">
        <f>(1+(1-C32))*D32/2+(1-D32)*(1-C32)/2</f>
        <v>0.76</v>
      </c>
    </row>
    <row r="31" spans="2:7" x14ac:dyDescent="0.3">
      <c r="B31" s="50" t="s">
        <v>37</v>
      </c>
      <c r="C31" s="40">
        <v>0</v>
      </c>
      <c r="D31" s="40">
        <v>0</v>
      </c>
      <c r="E31" s="51"/>
      <c r="F31" s="51"/>
      <c r="G31" s="52"/>
    </row>
    <row r="32" spans="2:7" x14ac:dyDescent="0.3">
      <c r="B32" s="50" t="s">
        <v>38</v>
      </c>
      <c r="C32" s="40">
        <f>Dati!AX119</f>
        <v>0.48</v>
      </c>
      <c r="D32" s="40">
        <f>Dati!AX117</f>
        <v>1</v>
      </c>
      <c r="E32" s="51"/>
      <c r="F32" s="51"/>
      <c r="G32" s="52"/>
    </row>
    <row r="33" spans="2:7" ht="15" thickBot="1" x14ac:dyDescent="0.35">
      <c r="B33" s="9" t="s">
        <v>39</v>
      </c>
      <c r="C33" s="10">
        <v>1</v>
      </c>
      <c r="D33" s="10">
        <v>1</v>
      </c>
      <c r="E33" s="53"/>
      <c r="F33" s="53"/>
      <c r="G33" s="54"/>
    </row>
  </sheetData>
  <mergeCells count="5">
    <mergeCell ref="B5:G5"/>
    <mergeCell ref="B11:G11"/>
    <mergeCell ref="B17:G17"/>
    <mergeCell ref="B23:G23"/>
    <mergeCell ref="B29:G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Curve ROC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Brunetti</dc:creator>
  <cp:lastModifiedBy>Domenico</cp:lastModifiedBy>
  <dcterms:created xsi:type="dcterms:W3CDTF">2019-01-07T10:24:35Z</dcterms:created>
  <dcterms:modified xsi:type="dcterms:W3CDTF">2019-12-09T17:50:47Z</dcterms:modified>
</cp:coreProperties>
</file>